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265"/>
  </bookViews>
  <sheets>
    <sheet name="01.12.2022 Н-Мар" sheetId="41" r:id="rId1"/>
  </sheets>
  <definedNames>
    <definedName name="_xlnm.Print_Titles" localSheetId="0">'01.12.2022 Н-Мар'!$6:$7</definedName>
  </definedNames>
  <calcPr calcId="162913" fullPrecision="0"/>
</workbook>
</file>

<file path=xl/calcChain.xml><?xml version="1.0" encoding="utf-8"?>
<calcChain xmlns="http://schemas.openxmlformats.org/spreadsheetml/2006/main">
  <c r="D172" i="41" l="1"/>
  <c r="E172" i="41" s="1"/>
  <c r="D171" i="41"/>
  <c r="E171" i="41" s="1"/>
  <c r="D170" i="41"/>
  <c r="E170" i="41" s="1"/>
  <c r="D169" i="41"/>
  <c r="E169" i="41" s="1"/>
  <c r="D168" i="41"/>
  <c r="E168" i="41" s="1"/>
  <c r="D167" i="41"/>
  <c r="E167" i="41" s="1"/>
  <c r="D166" i="41"/>
  <c r="E166" i="41" s="1"/>
  <c r="D165" i="41"/>
  <c r="E165" i="41" s="1"/>
  <c r="D163" i="41"/>
  <c r="E163" i="41" s="1"/>
  <c r="D162" i="41"/>
  <c r="E162" i="41" s="1"/>
  <c r="D161" i="41"/>
  <c r="E161" i="41" s="1"/>
  <c r="D160" i="41"/>
  <c r="E160" i="41" s="1"/>
  <c r="D159" i="41"/>
  <c r="E159" i="41" s="1"/>
  <c r="D158" i="41"/>
  <c r="E158" i="41" s="1"/>
  <c r="D157" i="41"/>
  <c r="E157" i="41" s="1"/>
  <c r="D156" i="41"/>
  <c r="E156" i="41" s="1"/>
  <c r="D155" i="41"/>
  <c r="E155" i="41" s="1"/>
  <c r="D153" i="41"/>
  <c r="E153" i="41" s="1"/>
  <c r="D152" i="41"/>
  <c r="E152" i="41" s="1"/>
  <c r="D151" i="41"/>
  <c r="E151" i="41" s="1"/>
  <c r="D150" i="41"/>
  <c r="E150" i="41" s="1"/>
  <c r="D149" i="41"/>
  <c r="E149" i="41" s="1"/>
  <c r="D148" i="41"/>
  <c r="E148" i="41" s="1"/>
  <c r="D147" i="41"/>
  <c r="E147" i="41" s="1"/>
  <c r="D146" i="41"/>
  <c r="E146" i="41" s="1"/>
  <c r="D145" i="41"/>
  <c r="E145" i="41" s="1"/>
  <c r="D144" i="41"/>
  <c r="E144" i="41" s="1"/>
  <c r="D142" i="41"/>
  <c r="E142" i="41" s="1"/>
  <c r="D141" i="41"/>
  <c r="E141" i="41" s="1"/>
  <c r="D140" i="41"/>
  <c r="E140" i="41" s="1"/>
  <c r="D139" i="41"/>
  <c r="E139" i="41" s="1"/>
  <c r="D138" i="41"/>
  <c r="E138" i="41" s="1"/>
  <c r="D136" i="41"/>
  <c r="E136" i="41" s="1"/>
  <c r="D135" i="41"/>
  <c r="E135" i="41" s="1"/>
  <c r="D134" i="41"/>
  <c r="E134" i="41" s="1"/>
  <c r="D133" i="41"/>
  <c r="E133" i="41" s="1"/>
  <c r="D132" i="41"/>
  <c r="E132" i="41" s="1"/>
  <c r="D130" i="41"/>
  <c r="E130" i="41" s="1"/>
  <c r="D129" i="41"/>
  <c r="E129" i="41" s="1"/>
  <c r="D128" i="41"/>
  <c r="E128" i="41" s="1"/>
  <c r="D127" i="41"/>
  <c r="E127" i="41" s="1"/>
  <c r="D126" i="41"/>
  <c r="E126" i="41" s="1"/>
  <c r="D125" i="41"/>
  <c r="E125" i="41" s="1"/>
  <c r="D124" i="41"/>
  <c r="E124" i="41" s="1"/>
  <c r="D122" i="41"/>
  <c r="E122" i="41" s="1"/>
  <c r="D121" i="41"/>
  <c r="E121" i="41" s="1"/>
  <c r="D120" i="41"/>
  <c r="E120" i="41" s="1"/>
  <c r="D119" i="41"/>
  <c r="E119" i="41" s="1"/>
  <c r="D118" i="41"/>
  <c r="E118" i="41" s="1"/>
  <c r="D117" i="41"/>
  <c r="E117" i="41" s="1"/>
  <c r="D116" i="41"/>
  <c r="E116" i="41" s="1"/>
  <c r="D115" i="41"/>
  <c r="E115" i="41" s="1"/>
  <c r="D114" i="41"/>
  <c r="E114" i="41" s="1"/>
  <c r="D113" i="41"/>
  <c r="E113" i="41" s="1"/>
  <c r="D112" i="41"/>
  <c r="E112" i="41" s="1"/>
  <c r="D111" i="41"/>
  <c r="E111" i="41" s="1"/>
  <c r="D110" i="41"/>
  <c r="E110" i="41" s="1"/>
  <c r="D109" i="41"/>
  <c r="E109" i="41" s="1"/>
  <c r="D108" i="41"/>
  <c r="E108" i="41" s="1"/>
  <c r="D107" i="41"/>
  <c r="E107" i="41" s="1"/>
  <c r="D106" i="41"/>
  <c r="E106" i="41" s="1"/>
  <c r="D105" i="41"/>
  <c r="E105" i="41" s="1"/>
  <c r="D104" i="41"/>
  <c r="E104" i="41" s="1"/>
  <c r="D102" i="41"/>
  <c r="E102" i="41" s="1"/>
  <c r="D101" i="41"/>
  <c r="E101" i="41" s="1"/>
  <c r="D100" i="41"/>
  <c r="E100" i="41" s="1"/>
  <c r="D99" i="41"/>
  <c r="E99" i="41" s="1"/>
  <c r="D98" i="41"/>
  <c r="E98" i="41" s="1"/>
  <c r="D97" i="41"/>
  <c r="E97" i="41" s="1"/>
  <c r="D96" i="41"/>
  <c r="E96" i="41" s="1"/>
  <c r="D95" i="41"/>
  <c r="E95" i="41" s="1"/>
  <c r="D94" i="41"/>
  <c r="E94" i="41" s="1"/>
  <c r="D93" i="41"/>
  <c r="E93" i="41" s="1"/>
  <c r="D92" i="41"/>
  <c r="E92" i="41" s="1"/>
  <c r="D91" i="41"/>
  <c r="E91" i="41" s="1"/>
  <c r="D90" i="41"/>
  <c r="E90" i="41" s="1"/>
  <c r="D89" i="41"/>
  <c r="E89" i="41" s="1"/>
  <c r="D88" i="41"/>
  <c r="E88" i="41" s="1"/>
  <c r="D87" i="41"/>
  <c r="E87" i="41" s="1"/>
  <c r="D86" i="41"/>
  <c r="E86" i="41" s="1"/>
  <c r="D85" i="41"/>
  <c r="E85" i="41" s="1"/>
  <c r="D84" i="41"/>
  <c r="E84" i="41" s="1"/>
  <c r="D83" i="41"/>
  <c r="E83" i="41" s="1"/>
  <c r="D82" i="41"/>
  <c r="E82" i="41" s="1"/>
  <c r="D81" i="41"/>
  <c r="E81" i="41" s="1"/>
  <c r="D80" i="41"/>
  <c r="E80" i="41" s="1"/>
  <c r="D79" i="41"/>
  <c r="E79" i="41" s="1"/>
  <c r="D78" i="41"/>
  <c r="E78" i="41" s="1"/>
  <c r="D76" i="41"/>
  <c r="E76" i="41" s="1"/>
  <c r="D74" i="41"/>
  <c r="E74" i="41" s="1"/>
  <c r="D73" i="41"/>
  <c r="E73" i="41" s="1"/>
  <c r="D72" i="41"/>
  <c r="E72" i="41" s="1"/>
  <c r="D71" i="41"/>
  <c r="E71" i="41" s="1"/>
  <c r="D70" i="41"/>
  <c r="E70" i="41" s="1"/>
  <c r="D69" i="41"/>
  <c r="E69" i="41" s="1"/>
  <c r="D68" i="41"/>
  <c r="E68" i="41" s="1"/>
  <c r="D67" i="41"/>
  <c r="E67" i="41" s="1"/>
  <c r="D66" i="41"/>
  <c r="E66" i="41" s="1"/>
  <c r="D65" i="41"/>
  <c r="E65" i="41" s="1"/>
  <c r="D64" i="41"/>
  <c r="E64" i="41" s="1"/>
  <c r="D63" i="41"/>
  <c r="E63" i="41" s="1"/>
  <c r="D62" i="41"/>
  <c r="E62" i="41" s="1"/>
  <c r="D60" i="41"/>
  <c r="E60" i="41" s="1"/>
  <c r="D59" i="41"/>
  <c r="E59" i="41" s="1"/>
  <c r="D58" i="41"/>
  <c r="E58" i="41" s="1"/>
  <c r="D56" i="41"/>
  <c r="E56" i="41" s="1"/>
  <c r="D55" i="41"/>
  <c r="E55" i="41" s="1"/>
  <c r="D54" i="41"/>
  <c r="E54" i="41" s="1"/>
  <c r="D53" i="41"/>
  <c r="E53" i="41" s="1"/>
  <c r="D52" i="41"/>
  <c r="E52" i="41" s="1"/>
  <c r="D51" i="41"/>
  <c r="E51" i="41" s="1"/>
  <c r="D50" i="41"/>
  <c r="E50" i="41" s="1"/>
  <c r="D49" i="41"/>
  <c r="E49" i="41" s="1"/>
  <c r="D48" i="41"/>
  <c r="E48" i="41" s="1"/>
  <c r="D47" i="41"/>
  <c r="E47" i="41" s="1"/>
  <c r="D46" i="41"/>
  <c r="E46" i="41" s="1"/>
  <c r="D45" i="41"/>
  <c r="E45" i="41" s="1"/>
  <c r="D44" i="41"/>
  <c r="E44" i="41" s="1"/>
  <c r="D43" i="41"/>
  <c r="E43" i="41" s="1"/>
  <c r="D42" i="41"/>
  <c r="E42" i="41" s="1"/>
  <c r="D41" i="41"/>
  <c r="E41" i="41" s="1"/>
  <c r="D39" i="41"/>
  <c r="E39" i="41" s="1"/>
  <c r="D38" i="41"/>
  <c r="E38" i="41" s="1"/>
  <c r="D37" i="41"/>
  <c r="E37" i="41" s="1"/>
  <c r="D36" i="41"/>
  <c r="E36" i="41" s="1"/>
  <c r="D35" i="41"/>
  <c r="E35" i="41" s="1"/>
  <c r="D34" i="41"/>
  <c r="E34" i="41" s="1"/>
  <c r="D33" i="41"/>
  <c r="E33" i="41" s="1"/>
  <c r="D32" i="41"/>
  <c r="E32" i="41" s="1"/>
  <c r="D31" i="41"/>
  <c r="E31" i="41" s="1"/>
  <c r="D30" i="41"/>
  <c r="E30" i="41" s="1"/>
  <c r="D28" i="41"/>
  <c r="E28" i="41" s="1"/>
  <c r="D27" i="41"/>
  <c r="E27" i="41" s="1"/>
  <c r="D26" i="41"/>
  <c r="E26" i="41" s="1"/>
  <c r="D25" i="41"/>
  <c r="E25" i="41" s="1"/>
  <c r="D24" i="41"/>
  <c r="E24" i="41" s="1"/>
  <c r="D23" i="41"/>
  <c r="E23" i="41" s="1"/>
  <c r="D22" i="41"/>
  <c r="E22" i="41" s="1"/>
  <c r="D21" i="41"/>
  <c r="E21" i="41" s="1"/>
  <c r="D20" i="41"/>
  <c r="E20" i="41" s="1"/>
  <c r="D19" i="41"/>
  <c r="E19" i="41" s="1"/>
  <c r="D18" i="41"/>
  <c r="E18" i="41" s="1"/>
  <c r="D17" i="41"/>
  <c r="E17" i="41" s="1"/>
  <c r="D15" i="41"/>
  <c r="E15" i="41" s="1"/>
  <c r="D14" i="41"/>
  <c r="E14" i="41" s="1"/>
  <c r="D13" i="41"/>
  <c r="E13" i="41" s="1"/>
  <c r="D12" i="41"/>
  <c r="E12" i="41" s="1"/>
  <c r="D16" i="41"/>
  <c r="E16" i="41" s="1"/>
  <c r="D11" i="41"/>
  <c r="E11" i="41" s="1"/>
  <c r="D10" i="41"/>
  <c r="E10" i="41" s="1"/>
</calcChain>
</file>

<file path=xl/sharedStrings.xml><?xml version="1.0" encoding="utf-8"?>
<sst xmlns="http://schemas.openxmlformats.org/spreadsheetml/2006/main" count="776" uniqueCount="278">
  <si>
    <t>на продукцию АО "Мясопродукты"</t>
  </si>
  <si>
    <t>Наименование продукции</t>
  </si>
  <si>
    <t>Нормативный документ</t>
  </si>
  <si>
    <t>единица измерения</t>
  </si>
  <si>
    <t>Стоимость единицы продукции без НДС, рублей</t>
  </si>
  <si>
    <t>НДС, рублей</t>
  </si>
  <si>
    <t>Сроки реализации</t>
  </si>
  <si>
    <t>Условия хранения</t>
  </si>
  <si>
    <t>1. Ставка НДС 10 %</t>
  </si>
  <si>
    <r>
      <t>Бондарская 1 сорт</t>
    </r>
    <r>
      <rPr>
        <sz val="10"/>
        <rFont val="Times New Roman"/>
        <family val="1"/>
        <charset val="204"/>
      </rPr>
      <t xml:space="preserve"> колбаса вареная охлажденная</t>
    </r>
  </si>
  <si>
    <t>ТУ 9213-077-00420334-02</t>
  </si>
  <si>
    <t>кг</t>
  </si>
  <si>
    <t xml:space="preserve">60 суток </t>
  </si>
  <si>
    <r>
      <t xml:space="preserve"> от 2</t>
    </r>
    <r>
      <rPr>
        <sz val="10"/>
        <rFont val="Calibri"/>
        <family val="2"/>
        <charset val="204"/>
      </rPr>
      <t xml:space="preserve">⁰ до </t>
    </r>
    <r>
      <rPr>
        <sz val="10"/>
        <rFont val="Times New Roman"/>
        <family val="1"/>
        <charset val="204"/>
      </rPr>
      <t>6</t>
    </r>
    <r>
      <rPr>
        <sz val="10"/>
        <rFont val="Calibri"/>
        <family val="2"/>
        <charset val="204"/>
      </rPr>
      <t>⁰С</t>
    </r>
  </si>
  <si>
    <r>
      <t xml:space="preserve">Бондарская 2 сорт </t>
    </r>
    <r>
      <rPr>
        <sz val="10"/>
        <rFont val="Times New Roman"/>
        <family val="1"/>
        <charset val="204"/>
      </rPr>
      <t>колбаса вареная охлажденная</t>
    </r>
  </si>
  <si>
    <t>ТУ 9213-109-00420334-13</t>
  </si>
  <si>
    <t xml:space="preserve">30 суток </t>
  </si>
  <si>
    <r>
      <t>Для завтрака</t>
    </r>
    <r>
      <rPr>
        <sz val="10"/>
        <rFont val="Times New Roman"/>
        <family val="1"/>
        <charset val="204"/>
      </rPr>
      <t xml:space="preserve"> колбаса вареная охлажденная</t>
    </r>
  </si>
  <si>
    <t>ТУ 9213-357-00419779-06</t>
  </si>
  <si>
    <t>ГОСТ Р 52196-2011</t>
  </si>
  <si>
    <t xml:space="preserve">8 суток </t>
  </si>
  <si>
    <t>ТУ 9213-109-00420334-16</t>
  </si>
  <si>
    <t>ТУ 9213-035-13160604-02</t>
  </si>
  <si>
    <r>
      <t>Павловская</t>
    </r>
    <r>
      <rPr>
        <sz val="10"/>
        <rFont val="Times New Roman"/>
        <family val="1"/>
        <charset val="204"/>
      </rPr>
      <t xml:space="preserve"> колбаса вареная охлажденная</t>
    </r>
  </si>
  <si>
    <t>ТУ 9213-107-00420334-11</t>
  </si>
  <si>
    <t>ТУ 9213-704-00419779-06</t>
  </si>
  <si>
    <t>ТУ  9119-053-37676459-2012</t>
  </si>
  <si>
    <t xml:space="preserve"> от 2⁰ до 6⁰С</t>
  </si>
  <si>
    <t>ТУ 9213-079-00420334-03</t>
  </si>
  <si>
    <r>
      <t xml:space="preserve">Телячья </t>
    </r>
    <r>
      <rPr>
        <sz val="10"/>
        <rFont val="Times New Roman"/>
        <family val="1"/>
        <charset val="204"/>
      </rPr>
      <t>н/о колбаса вареная охлажденная</t>
    </r>
  </si>
  <si>
    <r>
      <t>Тульская</t>
    </r>
    <r>
      <rPr>
        <sz val="10"/>
        <rFont val="Times New Roman"/>
        <family val="1"/>
        <charset val="204"/>
      </rPr>
      <t xml:space="preserve"> колбаса вареная охлажденная</t>
    </r>
  </si>
  <si>
    <r>
      <t xml:space="preserve">Чайная </t>
    </r>
    <r>
      <rPr>
        <sz val="10"/>
        <rFont val="Times New Roman"/>
        <family val="1"/>
        <charset val="204"/>
      </rPr>
      <t xml:space="preserve"> колбаса вареная охлажденная</t>
    </r>
  </si>
  <si>
    <t>ТУ 9213-102-00420334-09</t>
  </si>
  <si>
    <t xml:space="preserve">15 суток </t>
  </si>
  <si>
    <t xml:space="preserve">7 суток </t>
  </si>
  <si>
    <t>СОСИСКИ, САРДЕЛЬКИ, ШПИКАЧКИ</t>
  </si>
  <si>
    <t>ТУ 9213-105-00420334-09</t>
  </si>
  <si>
    <t>ТУ 9213-080-00420334-02</t>
  </si>
  <si>
    <r>
      <t xml:space="preserve">Сосиски "Пикантные" с сыром </t>
    </r>
    <r>
      <rPr>
        <sz val="10"/>
        <rFont val="Times New Roman"/>
        <family val="1"/>
        <charset val="204"/>
      </rPr>
      <t>охлажденные</t>
    </r>
  </si>
  <si>
    <t>ТУ 9213-056-54899698-2011</t>
  </si>
  <si>
    <r>
      <t xml:space="preserve">Сосиски "Туломские" </t>
    </r>
    <r>
      <rPr>
        <sz val="10"/>
        <rFont val="Times New Roman"/>
        <family val="1"/>
        <charset val="204"/>
      </rPr>
      <t>охлажденные</t>
    </r>
  </si>
  <si>
    <r>
      <t xml:space="preserve">Сосиски "Яхадей" </t>
    </r>
    <r>
      <rPr>
        <sz val="10"/>
        <rFont val="Times New Roman"/>
        <family val="1"/>
        <charset val="204"/>
      </rPr>
      <t>охлажденные</t>
    </r>
  </si>
  <si>
    <r>
      <t xml:space="preserve">Шпикачки "Любимые" </t>
    </r>
    <r>
      <rPr>
        <sz val="10"/>
        <rFont val="Times New Roman"/>
        <family val="1"/>
        <charset val="204"/>
      </rPr>
      <t>охлажденные</t>
    </r>
  </si>
  <si>
    <r>
      <t xml:space="preserve">Шпикачки "Экстра" </t>
    </r>
    <r>
      <rPr>
        <sz val="10"/>
        <rFont val="Times New Roman"/>
        <family val="1"/>
        <charset val="204"/>
      </rPr>
      <t>охлажденные</t>
    </r>
  </si>
  <si>
    <t>ПОЛУКОПЧЕНЫЕ КОЛБАСЫ</t>
  </si>
  <si>
    <r>
      <t xml:space="preserve">Браунгшвейская, </t>
    </r>
    <r>
      <rPr>
        <sz val="10"/>
        <rFont val="Times New Roman"/>
        <family val="1"/>
        <charset val="204"/>
      </rPr>
      <t>колбаса полукопченая охлажденная</t>
    </r>
  </si>
  <si>
    <r>
      <t xml:space="preserve"> от 0</t>
    </r>
    <r>
      <rPr>
        <sz val="10"/>
        <rFont val="Calibri"/>
        <family val="2"/>
        <charset val="204"/>
      </rPr>
      <t xml:space="preserve">⁰ до </t>
    </r>
    <r>
      <rPr>
        <sz val="10"/>
        <rFont val="Times New Roman"/>
        <family val="1"/>
        <charset val="204"/>
      </rPr>
      <t>6</t>
    </r>
    <r>
      <rPr>
        <sz val="10"/>
        <rFont val="Calibri"/>
        <family val="2"/>
        <charset val="204"/>
      </rPr>
      <t>⁰С</t>
    </r>
  </si>
  <si>
    <t xml:space="preserve"> от 0⁰ до 6⁰С</t>
  </si>
  <si>
    <t>ТУ 9213-101-00420334-03</t>
  </si>
  <si>
    <r>
      <t xml:space="preserve">Кабаносси из оленины, </t>
    </r>
    <r>
      <rPr>
        <sz val="10"/>
        <rFont val="Times New Roman"/>
        <family val="1"/>
        <charset val="204"/>
      </rPr>
      <t>колбаса полукопченая охлажденная</t>
    </r>
  </si>
  <si>
    <t>ТУ 9213--00420334-03</t>
  </si>
  <si>
    <t>ГОСТ Р 53588-2008</t>
  </si>
  <si>
    <t>ТУ 9213-024-40155161-02</t>
  </si>
  <si>
    <t>ТУ 9213-036-13160604-03</t>
  </si>
  <si>
    <t>ТУ 9213-103-00420334-05</t>
  </si>
  <si>
    <r>
      <t xml:space="preserve">Столичная, </t>
    </r>
    <r>
      <rPr>
        <sz val="10"/>
        <rFont val="Times New Roman"/>
        <family val="1"/>
        <charset val="204"/>
      </rPr>
      <t>колбаса полукопченая охлажденная</t>
    </r>
  </si>
  <si>
    <r>
      <t xml:space="preserve">Таллинская, </t>
    </r>
    <r>
      <rPr>
        <sz val="10"/>
        <rFont val="Times New Roman"/>
        <family val="1"/>
        <charset val="204"/>
      </rPr>
      <t>колбаса полукопченая охлажденная</t>
    </r>
  </si>
  <si>
    <t>ТУ 9213-024-23611999-06</t>
  </si>
  <si>
    <t>ТУ 9213-071-00420334-02</t>
  </si>
  <si>
    <t>ВАРЕНОКОПЧЕНЫЕ КОЛБАСЫ</t>
  </si>
  <si>
    <t>ТУ 9213-082-00420334-09</t>
  </si>
  <si>
    <t>ТУ 9213-0110-40155161-02</t>
  </si>
  <si>
    <t>ГОСТ 16290-86</t>
  </si>
  <si>
    <t>КОПЧЕНОСТИ</t>
  </si>
  <si>
    <t>ТУ 9213-005-42855891-01</t>
  </si>
  <si>
    <t xml:space="preserve">12 суток </t>
  </si>
  <si>
    <t xml:space="preserve">9 суток </t>
  </si>
  <si>
    <t>ТУ 9213-106-00420334-09</t>
  </si>
  <si>
    <r>
      <t>Ветчина "Премиум" говяжья</t>
    </r>
    <r>
      <rPr>
        <sz val="10"/>
        <rFont val="Times New Roman"/>
        <family val="1"/>
        <charset val="204"/>
      </rPr>
      <t xml:space="preserve"> охлажденная</t>
    </r>
  </si>
  <si>
    <t>ТУ 9213-059-54899698-11</t>
  </si>
  <si>
    <r>
      <t>Ветчина "Премиум" свиная</t>
    </r>
    <r>
      <rPr>
        <sz val="10"/>
        <rFont val="Times New Roman"/>
        <family val="1"/>
        <charset val="204"/>
      </rPr>
      <t xml:space="preserve"> охлажденная</t>
    </r>
  </si>
  <si>
    <r>
      <t>Жамбон со свининой</t>
    </r>
    <r>
      <rPr>
        <sz val="10"/>
        <rFont val="Times New Roman"/>
        <family val="1"/>
        <charset val="204"/>
      </rPr>
      <t xml:space="preserve"> ветчина охлажденная</t>
    </r>
  </si>
  <si>
    <r>
      <t>Окорок "Заполярный"</t>
    </r>
    <r>
      <rPr>
        <sz val="10"/>
        <rFont val="Times New Roman"/>
        <family val="1"/>
        <charset val="204"/>
      </rPr>
      <t xml:space="preserve"> копчено-вареный охлажденный</t>
    </r>
  </si>
  <si>
    <t>ТУ 9213-098-00420334-03</t>
  </si>
  <si>
    <r>
      <t xml:space="preserve"> от 0</t>
    </r>
    <r>
      <rPr>
        <sz val="10"/>
        <rFont val="Calibri"/>
        <family val="2"/>
        <charset val="204"/>
      </rPr>
      <t>⁰ до 8⁰С</t>
    </r>
  </si>
  <si>
    <t xml:space="preserve">20 суток </t>
  </si>
  <si>
    <t xml:space="preserve">10 суток </t>
  </si>
  <si>
    <t>ТУ 9213-093-00420334-03</t>
  </si>
  <si>
    <r>
      <t xml:space="preserve"> от 5</t>
    </r>
    <r>
      <rPr>
        <sz val="10"/>
        <rFont val="Calibri"/>
        <family val="2"/>
        <charset val="204"/>
      </rPr>
      <t>⁰ до 8⁰С</t>
    </r>
  </si>
  <si>
    <t>ТУ 9213-083-00420334-02</t>
  </si>
  <si>
    <r>
      <t>Оленина "Слободская"</t>
    </r>
    <r>
      <rPr>
        <sz val="10"/>
        <rFont val="Times New Roman"/>
        <family val="1"/>
        <charset val="204"/>
      </rPr>
      <t xml:space="preserve"> вареная охлажденная</t>
    </r>
  </si>
  <si>
    <r>
      <t>Оленина "Оригинальная"</t>
    </r>
    <r>
      <rPr>
        <sz val="10"/>
        <rFont val="Times New Roman"/>
        <family val="1"/>
        <charset val="204"/>
      </rPr>
      <t xml:space="preserve"> в форме вареная охлажденная</t>
    </r>
  </si>
  <si>
    <t>ТУ 9213-108-00420334-13</t>
  </si>
  <si>
    <r>
      <t xml:space="preserve">Полоски из оленины </t>
    </r>
    <r>
      <rPr>
        <sz val="10"/>
        <rFont val="Times New Roman"/>
        <family val="1"/>
        <charset val="204"/>
      </rPr>
      <t>сыровяленые охлажденные</t>
    </r>
  </si>
  <si>
    <t>ТУ 9213-039-40155161-06</t>
  </si>
  <si>
    <r>
      <t xml:space="preserve">Рёбра оленьи </t>
    </r>
    <r>
      <rPr>
        <sz val="10"/>
        <rFont val="Times New Roman"/>
        <family val="1"/>
        <charset val="204"/>
      </rPr>
      <t>сырокопченые охлажденные</t>
    </r>
  </si>
  <si>
    <t>ТУ 9213-067-00420334-02</t>
  </si>
  <si>
    <t>ОСТ 49 38-85</t>
  </si>
  <si>
    <r>
      <t xml:space="preserve">Филей олений в/сорт </t>
    </r>
    <r>
      <rPr>
        <sz val="10"/>
        <rFont val="Times New Roman"/>
        <family val="1"/>
        <charset val="204"/>
      </rPr>
      <t>копчено-запеченый охлажденный</t>
    </r>
  </si>
  <si>
    <t>ТУ 9213-084-00420334-08</t>
  </si>
  <si>
    <r>
      <t xml:space="preserve"> минус 18</t>
    </r>
    <r>
      <rPr>
        <sz val="10"/>
        <rFont val="Calibri"/>
        <family val="2"/>
        <charset val="204"/>
      </rPr>
      <t>⁰С</t>
    </r>
  </si>
  <si>
    <t>ПОЛУФАБРИКАТЫ</t>
  </si>
  <si>
    <t>ТУ 9214-345-00419779-06</t>
  </si>
  <si>
    <r>
      <t xml:space="preserve"> минус 10</t>
    </r>
    <r>
      <rPr>
        <sz val="10"/>
        <rFont val="Calibri"/>
        <family val="2"/>
        <charset val="204"/>
      </rPr>
      <t>⁰С</t>
    </r>
  </si>
  <si>
    <t>ТУ 9214-065-00420334-09</t>
  </si>
  <si>
    <t>ТУ 9214-456-00419779-03</t>
  </si>
  <si>
    <r>
      <t xml:space="preserve"> минус 12</t>
    </r>
    <r>
      <rPr>
        <sz val="10"/>
        <rFont val="Calibri"/>
        <family val="2"/>
        <charset val="204"/>
      </rPr>
      <t>⁰С</t>
    </r>
  </si>
  <si>
    <t>ТУ 9214-028-54899698-09</t>
  </si>
  <si>
    <t>ТУ 9214-756-00419779-08</t>
  </si>
  <si>
    <t xml:space="preserve">180 суток </t>
  </si>
  <si>
    <t>ТУ 9214-031-376459-15</t>
  </si>
  <si>
    <t>ТУ 9214-088-00420334-09</t>
  </si>
  <si>
    <t xml:space="preserve">90 суток </t>
  </si>
  <si>
    <t>ТУ 9214-075-00420334-09</t>
  </si>
  <si>
    <t xml:space="preserve">24 часа </t>
  </si>
  <si>
    <t>ТУ 9214-029-40155161-03</t>
  </si>
  <si>
    <t>ТУ 9214-608-00419779-08</t>
  </si>
  <si>
    <t>ТУ 9214-087-00420334-09</t>
  </si>
  <si>
    <t>ТУ 9214-045-54899698-09</t>
  </si>
  <si>
    <t>ТУ 9213-818-00419779-08</t>
  </si>
  <si>
    <t>ПОЛУФАБРИКАТЫ в упаковке</t>
  </si>
  <si>
    <t>упак.</t>
  </si>
  <si>
    <r>
      <t>Блинчики фаршированные творогом</t>
    </r>
    <r>
      <rPr>
        <sz val="10"/>
        <rFont val="Times New Roman"/>
        <family val="1"/>
        <charset val="204"/>
      </rPr>
      <t xml:space="preserve"> замороженные, 500 гр</t>
    </r>
    <r>
      <rPr>
        <b/>
        <sz val="10"/>
        <rFont val="Times New Roman"/>
        <family val="1"/>
        <charset val="204"/>
      </rPr>
      <t xml:space="preserve"> </t>
    </r>
  </si>
  <si>
    <r>
      <t xml:space="preserve">Пельмени "Полярные", </t>
    </r>
    <r>
      <rPr>
        <sz val="10"/>
        <rFont val="Times New Roman"/>
        <family val="1"/>
        <charset val="204"/>
      </rPr>
      <t>500 гр п/ф в тесте мясосодержащий заморож.</t>
    </r>
  </si>
  <si>
    <t>ПОЛУФАБРИКАТЫ РУБЛЕННЫЕ ПОРЦИОННЫЕ</t>
  </si>
  <si>
    <t>ТУ 9214-553-00419779-08</t>
  </si>
  <si>
    <t>ТУ 9214-086-00420334-09</t>
  </si>
  <si>
    <t>КОНСЕРВЫ МЯСНЫЕ</t>
  </si>
  <si>
    <r>
      <t xml:space="preserve">Оленина тушеная, </t>
    </r>
    <r>
      <rPr>
        <sz val="10"/>
        <rFont val="Times New Roman"/>
        <family val="1"/>
        <charset val="204"/>
      </rPr>
      <t>консервы мясные, 325 гр</t>
    </r>
  </si>
  <si>
    <t>ГОСТ Р 54033-2010</t>
  </si>
  <si>
    <t>банка</t>
  </si>
  <si>
    <t xml:space="preserve">3 года </t>
  </si>
  <si>
    <r>
      <t xml:space="preserve"> от 0</t>
    </r>
    <r>
      <rPr>
        <sz val="10"/>
        <rFont val="Calibri"/>
        <family val="2"/>
        <charset val="204"/>
      </rPr>
      <t>⁰ до 20⁰С</t>
    </r>
  </si>
  <si>
    <r>
      <rPr>
        <b/>
        <sz val="10"/>
        <rFont val="Times New Roman"/>
        <family val="1"/>
        <charset val="204"/>
      </rPr>
      <t xml:space="preserve">Заправка для макарон по-флотски, </t>
    </r>
    <r>
      <rPr>
        <sz val="10"/>
        <rFont val="Times New Roman"/>
        <family val="1"/>
        <charset val="204"/>
      </rPr>
      <t>консервы мясные рубленые, 325 гр</t>
    </r>
  </si>
  <si>
    <r>
      <t xml:space="preserve">Оленина с молочным соусом, </t>
    </r>
    <r>
      <rPr>
        <sz val="10"/>
        <rFont val="Times New Roman"/>
        <family val="1"/>
        <charset val="204"/>
      </rPr>
      <t>консервы мясные, 325 гр</t>
    </r>
  </si>
  <si>
    <t>ТУ 9217-829-00419779-14</t>
  </si>
  <si>
    <t xml:space="preserve">2 года </t>
  </si>
  <si>
    <r>
      <t xml:space="preserve">Оленина в брусничном соусе, </t>
    </r>
    <r>
      <rPr>
        <sz val="10"/>
        <rFont val="Times New Roman"/>
        <family val="1"/>
        <charset val="204"/>
      </rPr>
      <t xml:space="preserve">консервы мясные 325гр </t>
    </r>
  </si>
  <si>
    <r>
      <t xml:space="preserve">Гуляш из оленины с томатным соусом, </t>
    </r>
    <r>
      <rPr>
        <sz val="10"/>
        <rFont val="Times New Roman"/>
        <family val="1"/>
        <charset val="204"/>
      </rPr>
      <t>консервы мясные, 325 гр</t>
    </r>
  </si>
  <si>
    <t>КОНСЕРВЫ МЯСОРАСТИТЕЛЬНЫЕ</t>
  </si>
  <si>
    <r>
      <t xml:space="preserve">Каша гречневая с олениной, </t>
    </r>
    <r>
      <rPr>
        <sz val="10"/>
        <rFont val="Times New Roman"/>
        <family val="1"/>
        <charset val="204"/>
      </rPr>
      <t>консервы мясорастительные, 325 гр</t>
    </r>
  </si>
  <si>
    <r>
      <t xml:space="preserve">Каша перловая с олениной, </t>
    </r>
    <r>
      <rPr>
        <sz val="10"/>
        <rFont val="Times New Roman"/>
        <family val="1"/>
        <charset val="204"/>
      </rPr>
      <t>консервы мясорастительные, 325 гр</t>
    </r>
  </si>
  <si>
    <r>
      <t xml:space="preserve">Каша рисовая с олениной, </t>
    </r>
    <r>
      <rPr>
        <sz val="10"/>
        <rFont val="Times New Roman"/>
        <family val="1"/>
        <charset val="204"/>
      </rPr>
      <t>консервы мясорастительные, 325 гр</t>
    </r>
  </si>
  <si>
    <r>
      <t xml:space="preserve">Жаркое из оленины по-ненецки, </t>
    </r>
    <r>
      <rPr>
        <sz val="10"/>
        <rFont val="Times New Roman"/>
        <family val="1"/>
        <charset val="204"/>
      </rPr>
      <t>консервы мясные, 325 гр</t>
    </r>
  </si>
  <si>
    <r>
      <t xml:space="preserve">Тефтели из оленины в томатном соусе, </t>
    </r>
    <r>
      <rPr>
        <sz val="10"/>
        <rFont val="Times New Roman"/>
        <family val="1"/>
        <charset val="204"/>
      </rPr>
      <t>консервы мясорастительные  325 гр</t>
    </r>
  </si>
  <si>
    <t>ТУ  10.13.15-915-00-419779-16</t>
  </si>
  <si>
    <t>2 года</t>
  </si>
  <si>
    <t>МЯСО, СУБПРОДУКТЫ ФАСОВАННЫЕ</t>
  </si>
  <si>
    <r>
      <t>Мясо оленина</t>
    </r>
    <r>
      <rPr>
        <sz val="10"/>
        <rFont val="Times New Roman"/>
        <family val="1"/>
        <charset val="204"/>
      </rPr>
      <t xml:space="preserve"> I категории 1 сорт фасованное заморож.</t>
    </r>
  </si>
  <si>
    <t>ТУ 9211-090-00420334-11</t>
  </si>
  <si>
    <t>3 месяца</t>
  </si>
  <si>
    <r>
      <t>Мясо оленина</t>
    </r>
    <r>
      <rPr>
        <sz val="10"/>
        <rFont val="Times New Roman"/>
        <family val="1"/>
        <charset val="204"/>
      </rPr>
      <t xml:space="preserve"> I категории 2 сорт фасованное заморож.</t>
    </r>
  </si>
  <si>
    <r>
      <t>Мясо оленина</t>
    </r>
    <r>
      <rPr>
        <sz val="10"/>
        <rFont val="Times New Roman"/>
        <family val="1"/>
        <charset val="204"/>
      </rPr>
      <t xml:space="preserve"> I категории тазобедренный отруб, фасов. заморож.</t>
    </r>
  </si>
  <si>
    <r>
      <t>Мясо говядина</t>
    </r>
    <r>
      <rPr>
        <sz val="10"/>
        <rFont val="Times New Roman"/>
        <family val="1"/>
        <charset val="204"/>
      </rPr>
      <t xml:space="preserve"> I, II категория 1 сорт фасованное заморож.</t>
    </r>
  </si>
  <si>
    <t>ГОСТ 3739-89</t>
  </si>
  <si>
    <r>
      <t>Мясо говядина</t>
    </r>
    <r>
      <rPr>
        <sz val="10"/>
        <rFont val="Times New Roman"/>
        <family val="1"/>
        <charset val="204"/>
      </rPr>
      <t xml:space="preserve"> I, II категория 2 сорт фасованное заморож.</t>
    </r>
  </si>
  <si>
    <r>
      <t>Мясо говядина</t>
    </r>
    <r>
      <rPr>
        <sz val="10"/>
        <rFont val="Times New Roman"/>
        <family val="1"/>
        <charset val="204"/>
      </rPr>
      <t xml:space="preserve"> I, II категория 3 сорт фасованное заморож.</t>
    </r>
  </si>
  <si>
    <r>
      <t>Мясо свинина</t>
    </r>
    <r>
      <rPr>
        <sz val="10"/>
        <rFont val="Times New Roman"/>
        <family val="1"/>
        <charset val="204"/>
      </rPr>
      <t xml:space="preserve"> II категории 1 сорт фасованное заморож.</t>
    </r>
  </si>
  <si>
    <r>
      <t>Мясо свинина</t>
    </r>
    <r>
      <rPr>
        <sz val="10"/>
        <rFont val="Times New Roman"/>
        <family val="1"/>
        <charset val="204"/>
      </rPr>
      <t xml:space="preserve"> II категории 2 сорт фасованное заморож.</t>
    </r>
  </si>
  <si>
    <r>
      <t xml:space="preserve">Мясо свинина 2 </t>
    </r>
    <r>
      <rPr>
        <sz val="10"/>
        <rFont val="Times New Roman"/>
        <family val="1"/>
        <charset val="204"/>
      </rPr>
      <t>категории тазобедренный отруб, фасов. заморож.</t>
    </r>
  </si>
  <si>
    <t>4 месяца</t>
  </si>
  <si>
    <t>ТВЕРДОКОПЧЕНЫЕ ИЗДЕЛИЯ</t>
  </si>
  <si>
    <r>
      <t>Изысканная</t>
    </r>
    <r>
      <rPr>
        <sz val="10"/>
        <rFont val="Times New Roman"/>
        <family val="1"/>
        <charset val="204"/>
      </rPr>
      <t>, колбаса сыровяленая охлажденная</t>
    </r>
  </si>
  <si>
    <t xml:space="preserve">90  суток </t>
  </si>
  <si>
    <r>
      <t xml:space="preserve"> от 0</t>
    </r>
    <r>
      <rPr>
        <sz val="10"/>
        <rFont val="Calibri"/>
        <family val="2"/>
        <charset val="204"/>
      </rPr>
      <t>⁰ до 6⁰С</t>
    </r>
  </si>
  <si>
    <t>ТУ 9213-081-00420334-02</t>
  </si>
  <si>
    <r>
      <t xml:space="preserve"> от 2</t>
    </r>
    <r>
      <rPr>
        <sz val="10"/>
        <rFont val="Calibri"/>
        <family val="2"/>
        <charset val="204"/>
      </rPr>
      <t>⁰ до 6⁰С</t>
    </r>
  </si>
  <si>
    <r>
      <t>Мини-салями "Финские"</t>
    </r>
    <r>
      <rPr>
        <sz val="10"/>
        <rFont val="Times New Roman"/>
        <family val="1"/>
        <charset val="204"/>
      </rPr>
      <t xml:space="preserve"> колбаски сырокопченые охлажденные</t>
    </r>
  </si>
  <si>
    <t>ТУ 10.13.14-115-00420334</t>
  </si>
  <si>
    <t>ТУ 9213-111-00420334-15</t>
  </si>
  <si>
    <r>
      <t>Суджук из оленины</t>
    </r>
    <r>
      <rPr>
        <sz val="10"/>
        <rFont val="Times New Roman"/>
        <family val="1"/>
        <charset val="204"/>
      </rPr>
      <t>, колбаса сыровяленая охлажденная</t>
    </r>
  </si>
  <si>
    <r>
      <t xml:space="preserve">Филе цыпленка </t>
    </r>
    <r>
      <rPr>
        <sz val="10"/>
        <rFont val="Times New Roman"/>
        <family val="1"/>
        <charset val="204"/>
      </rPr>
      <t>сырокопченое,охлажденное</t>
    </r>
  </si>
  <si>
    <r>
      <t xml:space="preserve">Филе цыпленка </t>
    </r>
    <r>
      <rPr>
        <sz val="10"/>
        <rFont val="Times New Roman"/>
        <family val="1"/>
        <charset val="204"/>
      </rPr>
      <t>копчено-запеченое, охлажденное</t>
    </r>
  </si>
  <si>
    <r>
      <t>Шейка "Кремлевская"</t>
    </r>
    <r>
      <rPr>
        <sz val="10"/>
        <rFont val="Times New Roman"/>
        <family val="1"/>
        <charset val="204"/>
      </rPr>
      <t xml:space="preserve"> сырокопченая охлажденная</t>
    </r>
  </si>
  <si>
    <t>ТУ 9213-026-54615519-06</t>
  </si>
  <si>
    <r>
      <t>Языки оленьи высший сорт</t>
    </r>
    <r>
      <rPr>
        <sz val="10"/>
        <rFont val="Times New Roman"/>
        <family val="1"/>
        <charset val="204"/>
      </rPr>
      <t xml:space="preserve"> варено-копченые охлажденные</t>
    </r>
  </si>
  <si>
    <t>ТУ 9213-074-00420334-02</t>
  </si>
  <si>
    <t>ТУ 9283-002-00420334-10</t>
  </si>
  <si>
    <r>
      <t>Браунгшвейская</t>
    </r>
    <r>
      <rPr>
        <sz val="10"/>
        <rFont val="Times New Roman"/>
        <family val="1"/>
        <charset val="204"/>
      </rPr>
      <t xml:space="preserve"> колбаса сырокопченая охлажденная</t>
    </r>
  </si>
  <si>
    <t xml:space="preserve">120  суток </t>
  </si>
  <si>
    <t>ГОСТ Р 55456-2013</t>
  </si>
  <si>
    <r>
      <t xml:space="preserve">Колбаса "От Мастера" </t>
    </r>
    <r>
      <rPr>
        <sz val="10"/>
        <rFont val="Times New Roman"/>
        <family val="1"/>
        <charset val="204"/>
      </rPr>
      <t>вареная охлажденная</t>
    </r>
  </si>
  <si>
    <r>
      <t xml:space="preserve">Русская </t>
    </r>
    <r>
      <rPr>
        <sz val="10"/>
        <rFont val="Times New Roman"/>
        <family val="1"/>
        <charset val="204"/>
      </rPr>
      <t>колбаса вареная охлажденная</t>
    </r>
  </si>
  <si>
    <r>
      <t xml:space="preserve">Российская, </t>
    </r>
    <r>
      <rPr>
        <sz val="10"/>
        <rFont val="Times New Roman"/>
        <family val="1"/>
        <charset val="204"/>
      </rPr>
      <t>колбаса полукопченая охлажденная</t>
    </r>
  </si>
  <si>
    <r>
      <t xml:space="preserve">Чесночная, </t>
    </r>
    <r>
      <rPr>
        <sz val="10"/>
        <rFont val="Times New Roman"/>
        <family val="1"/>
        <charset val="204"/>
      </rPr>
      <t>колбаса полукопченая охлажденная</t>
    </r>
  </si>
  <si>
    <r>
      <t>Шпик закусочный</t>
    </r>
    <r>
      <rPr>
        <sz val="10"/>
        <rFont val="Times New Roman"/>
        <family val="1"/>
        <charset val="204"/>
      </rPr>
      <t xml:space="preserve"> соленый замороженный</t>
    </r>
  </si>
  <si>
    <r>
      <t>Гуляш из говядины</t>
    </r>
    <r>
      <rPr>
        <sz val="10"/>
        <rFont val="Times New Roman"/>
        <family val="1"/>
        <charset val="204"/>
      </rPr>
      <t xml:space="preserve"> п/ф мясной замороженный</t>
    </r>
  </si>
  <si>
    <r>
      <t>Гуляш из оленины</t>
    </r>
    <r>
      <rPr>
        <sz val="10"/>
        <rFont val="Times New Roman"/>
        <family val="1"/>
        <charset val="204"/>
      </rPr>
      <t xml:space="preserve"> п/ф мясной замороженный</t>
    </r>
  </si>
  <si>
    <r>
      <t>Гуляш из свинины</t>
    </r>
    <r>
      <rPr>
        <sz val="10"/>
        <rFont val="Times New Roman"/>
        <family val="1"/>
        <charset val="204"/>
      </rPr>
      <t xml:space="preserve"> "Экстра" п/ф мясной замороженный</t>
    </r>
  </si>
  <si>
    <r>
      <t>Колбаски для гриля "Мюнхенские"</t>
    </r>
    <r>
      <rPr>
        <sz val="10"/>
        <rFont val="Times New Roman"/>
        <family val="1"/>
        <charset val="204"/>
      </rPr>
      <t xml:space="preserve"> п/ф мясосодержащий замороженный</t>
    </r>
  </si>
  <si>
    <r>
      <t>Крокеты "Нежные"</t>
    </r>
    <r>
      <rPr>
        <sz val="10"/>
        <rFont val="Times New Roman"/>
        <family val="1"/>
        <charset val="204"/>
      </rPr>
      <t xml:space="preserve"> п/ф мясной рубленый замороженный</t>
    </r>
  </si>
  <si>
    <r>
      <t>Купаты "Дачные"</t>
    </r>
    <r>
      <rPr>
        <sz val="10"/>
        <rFont val="Times New Roman"/>
        <family val="1"/>
        <charset val="204"/>
      </rPr>
      <t>, п/ф мясосодержащий рубленый замороженный</t>
    </r>
  </si>
  <si>
    <r>
      <t>Мясо для шашлыка из оленины</t>
    </r>
    <r>
      <rPr>
        <sz val="10"/>
        <rFont val="Times New Roman"/>
        <family val="1"/>
        <charset val="204"/>
      </rPr>
      <t xml:space="preserve"> п/ф мясной замороженный</t>
    </r>
  </si>
  <si>
    <r>
      <t>Мясо для шашлыка из свинины</t>
    </r>
    <r>
      <rPr>
        <sz val="10"/>
        <rFont val="Times New Roman"/>
        <family val="1"/>
        <charset val="204"/>
      </rPr>
      <t xml:space="preserve"> п/ф мясной замороженный</t>
    </r>
  </si>
  <si>
    <r>
      <t>Наггетсы куриные</t>
    </r>
    <r>
      <rPr>
        <sz val="10"/>
        <rFont val="Times New Roman"/>
        <family val="1"/>
        <charset val="204"/>
      </rPr>
      <t xml:space="preserve"> в панировке п/ф  замороженный</t>
    </r>
  </si>
  <si>
    <r>
      <t>Поджарка из говядины</t>
    </r>
    <r>
      <rPr>
        <sz val="10"/>
        <rFont val="Times New Roman"/>
        <family val="1"/>
        <charset val="204"/>
      </rPr>
      <t>, п/ф мясной замороженный</t>
    </r>
  </si>
  <si>
    <r>
      <t>Поджарка из оленины,</t>
    </r>
    <r>
      <rPr>
        <sz val="10"/>
        <rFont val="Times New Roman"/>
        <family val="1"/>
        <charset val="204"/>
      </rPr>
      <t xml:space="preserve"> п/ф мясной замороженный</t>
    </r>
  </si>
  <si>
    <r>
      <t>Поджарка свиная "Экстра"</t>
    </r>
    <r>
      <rPr>
        <sz val="10"/>
        <rFont val="Times New Roman"/>
        <family val="1"/>
        <charset val="204"/>
      </rPr>
      <t>, п/ф мясной замороженный</t>
    </r>
  </si>
  <si>
    <r>
      <t>П/ф олений "Экстра"</t>
    </r>
    <r>
      <rPr>
        <sz val="10"/>
        <rFont val="Times New Roman"/>
        <family val="1"/>
        <charset val="204"/>
      </rPr>
      <t xml:space="preserve"> мясной кр/куск. охлажд.,замороженный</t>
    </r>
  </si>
  <si>
    <r>
      <t>Ромштекс в панировке олений</t>
    </r>
    <r>
      <rPr>
        <sz val="10"/>
        <rFont val="Times New Roman"/>
        <family val="1"/>
        <charset val="204"/>
      </rPr>
      <t>, п/ф мясной охлажденный</t>
    </r>
  </si>
  <si>
    <r>
      <t>Фарш говяжий натуральный</t>
    </r>
    <r>
      <rPr>
        <sz val="10"/>
        <rFont val="Times New Roman"/>
        <family val="1"/>
        <charset val="204"/>
      </rPr>
      <t xml:space="preserve"> п/ф мясной замороженный</t>
    </r>
  </si>
  <si>
    <r>
      <t xml:space="preserve">Фарш домашний натуральный </t>
    </r>
    <r>
      <rPr>
        <sz val="10"/>
        <rFont val="Times New Roman"/>
        <family val="1"/>
        <charset val="204"/>
      </rPr>
      <t>п/ф мясной замороженный</t>
    </r>
  </si>
  <si>
    <r>
      <t>Фарш олений натуральный</t>
    </r>
    <r>
      <rPr>
        <sz val="10"/>
        <rFont val="Times New Roman"/>
        <family val="1"/>
        <charset val="204"/>
      </rPr>
      <t xml:space="preserve"> п/ф мясной замороженный</t>
    </r>
  </si>
  <si>
    <r>
      <t>Фарш свиной натуральный</t>
    </r>
    <r>
      <rPr>
        <sz val="10"/>
        <rFont val="Times New Roman"/>
        <family val="1"/>
        <charset val="204"/>
      </rPr>
      <t xml:space="preserve"> п/ф мясной замороженный</t>
    </r>
  </si>
  <si>
    <r>
      <t>Фарш традиционный</t>
    </r>
    <r>
      <rPr>
        <sz val="10"/>
        <rFont val="Times New Roman"/>
        <family val="1"/>
        <charset val="204"/>
      </rPr>
      <t xml:space="preserve"> п/ф мясной замороженный</t>
    </r>
  </si>
  <si>
    <r>
      <t>Шницель свиной без панировки</t>
    </r>
    <r>
      <rPr>
        <sz val="10"/>
        <rFont val="Times New Roman"/>
        <family val="1"/>
        <charset val="204"/>
      </rPr>
      <t>, п/ф мясной замороженный</t>
    </r>
  </si>
  <si>
    <r>
      <t>Эскалоп свиной "Экстра"</t>
    </r>
    <r>
      <rPr>
        <sz val="10"/>
        <rFont val="Times New Roman"/>
        <family val="1"/>
        <charset val="204"/>
      </rPr>
      <t>, п/ф мясной замороженный</t>
    </r>
  </si>
  <si>
    <r>
      <t xml:space="preserve">Гуляш из говядины, </t>
    </r>
    <r>
      <rPr>
        <sz val="10"/>
        <rFont val="Times New Roman"/>
        <family val="1"/>
        <charset val="204"/>
      </rPr>
      <t>500 гр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п/ф мясной замороженный</t>
    </r>
  </si>
  <si>
    <r>
      <t xml:space="preserve">Гуляш из оленины, </t>
    </r>
    <r>
      <rPr>
        <sz val="10"/>
        <rFont val="Times New Roman"/>
        <family val="1"/>
        <charset val="204"/>
      </rPr>
      <t>500 гр п/ф мясной замороженный</t>
    </r>
  </si>
  <si>
    <r>
      <t>Гуляш из свинины "Экстра"</t>
    </r>
    <r>
      <rPr>
        <sz val="10"/>
        <rFont val="Times New Roman"/>
        <family val="1"/>
        <charset val="204"/>
      </rPr>
      <t>, 500 гр п/ф мясной замороженный</t>
    </r>
  </si>
  <si>
    <r>
      <t>Мясо для шашлыка из свинины,</t>
    </r>
    <r>
      <rPr>
        <sz val="10"/>
        <rFont val="Times New Roman"/>
        <family val="1"/>
        <charset val="204"/>
      </rPr>
      <t xml:space="preserve"> 800 гр п/ф мясной замороженный</t>
    </r>
  </si>
  <si>
    <r>
      <t>Поджарка из говядины</t>
    </r>
    <r>
      <rPr>
        <sz val="10"/>
        <rFont val="Times New Roman"/>
        <family val="1"/>
        <charset val="204"/>
      </rPr>
      <t>, 500 гр п/ф мясной замороженный</t>
    </r>
  </si>
  <si>
    <r>
      <t>Поджарка из оленины,</t>
    </r>
    <r>
      <rPr>
        <sz val="10"/>
        <rFont val="Times New Roman"/>
        <family val="1"/>
        <charset val="204"/>
      </rPr>
      <t xml:space="preserve"> 500 гр п/ф мясной замороженный</t>
    </r>
  </si>
  <si>
    <r>
      <t>Поджарка свиная "Экстра"</t>
    </r>
    <r>
      <rPr>
        <sz val="10"/>
        <rFont val="Times New Roman"/>
        <family val="1"/>
        <charset val="204"/>
      </rPr>
      <t>, 500 гр. п/ф мясной замороженный</t>
    </r>
  </si>
  <si>
    <r>
      <t>Свинина "По-домашнему",</t>
    </r>
    <r>
      <rPr>
        <sz val="10"/>
        <rFont val="Times New Roman"/>
        <family val="1"/>
        <charset val="204"/>
      </rPr>
      <t xml:space="preserve"> 500 гр п/ф мясной охлажденный</t>
    </r>
  </si>
  <si>
    <r>
      <t xml:space="preserve">Тефтели "Ёжики" оленьи, </t>
    </r>
    <r>
      <rPr>
        <sz val="10"/>
        <rFont val="Times New Roman"/>
        <family val="1"/>
        <charset val="204"/>
      </rPr>
      <t>500 гр п/ф мясосодержащий замороженный</t>
    </r>
  </si>
  <si>
    <r>
      <t xml:space="preserve">Бифштекс, </t>
    </r>
    <r>
      <rPr>
        <sz val="10"/>
        <rFont val="Times New Roman"/>
        <family val="1"/>
        <charset val="204"/>
      </rPr>
      <t>360 гр. п/ф мясосодерж. рубленый  замороженный</t>
    </r>
  </si>
  <si>
    <r>
      <t>Котлеты "Домашние" из говядины</t>
    </r>
    <r>
      <rPr>
        <sz val="10"/>
        <rFont val="Times New Roman"/>
        <family val="1"/>
        <charset val="204"/>
      </rPr>
      <t xml:space="preserve"> 360 гр., п/ф мясосодержащий рубленный замороженный</t>
    </r>
  </si>
  <si>
    <r>
      <t>Ромштекс</t>
    </r>
    <r>
      <rPr>
        <sz val="10"/>
        <rFont val="Times New Roman"/>
        <family val="1"/>
        <charset val="204"/>
      </rPr>
      <t>, 360 гр., п/ф мясной рубленый замороженный</t>
    </r>
  </si>
  <si>
    <r>
      <t xml:space="preserve">Пельмени "Ямбо-то", </t>
    </r>
    <r>
      <rPr>
        <sz val="10"/>
        <rFont val="Times New Roman"/>
        <family val="1"/>
        <charset val="204"/>
      </rPr>
      <t>500 гр п/ф в тесте мясосодержащий заморож.</t>
    </r>
  </si>
  <si>
    <r>
      <t xml:space="preserve">Пельмени "Северные", </t>
    </r>
    <r>
      <rPr>
        <sz val="10"/>
        <rFont val="Times New Roman"/>
        <family val="1"/>
        <charset val="204"/>
      </rPr>
      <t>500 гр п/ф в тесте мясосодержащий заморож.</t>
    </r>
  </si>
  <si>
    <r>
      <t>Котлеты для гамбургеров  из оленины</t>
    </r>
    <r>
      <rPr>
        <sz val="10"/>
        <rFont val="Times New Roman"/>
        <family val="1"/>
        <charset val="204"/>
      </rPr>
      <t xml:space="preserve"> 50 гр., п/ф мясной рубленный замороженный</t>
    </r>
  </si>
  <si>
    <r>
      <t>Мясо говядина</t>
    </r>
    <r>
      <rPr>
        <sz val="10"/>
        <rFont val="Times New Roman"/>
        <family val="1"/>
        <charset val="204"/>
      </rPr>
      <t xml:space="preserve"> I категории тазобедренный отруб, фасов. заморож.</t>
    </r>
  </si>
  <si>
    <r>
      <t>Котлеты по-киевски</t>
    </r>
    <r>
      <rPr>
        <sz val="10"/>
        <rFont val="Times New Roman"/>
        <family val="1"/>
        <charset val="204"/>
      </rPr>
      <t>, п/ф мясной рубленный замороженный</t>
    </r>
  </si>
  <si>
    <r>
      <t>Котлеты "Домашние" из оленины</t>
    </r>
    <r>
      <rPr>
        <sz val="10"/>
        <rFont val="Times New Roman"/>
        <family val="1"/>
        <charset val="204"/>
      </rPr>
      <t xml:space="preserve"> 360 гр.,п/ф мясосодержащий, рубленный, замороженный</t>
    </r>
  </si>
  <si>
    <r>
      <t>Котлеты "Киевские"</t>
    </r>
    <r>
      <rPr>
        <sz val="10"/>
        <rFont val="Times New Roman"/>
        <family val="1"/>
        <charset val="204"/>
      </rPr>
      <t xml:space="preserve"> 360 гр., п/ф мясосодержащий, рубленый замороженный</t>
    </r>
  </si>
  <si>
    <r>
      <t>Котлеты "Нарьян-Марские"</t>
    </r>
    <r>
      <rPr>
        <sz val="10"/>
        <rFont val="Times New Roman"/>
        <family val="1"/>
        <charset val="204"/>
      </rPr>
      <t xml:space="preserve"> 450 гр., п/ф мясосодеращий, рубленый, замороженный</t>
    </r>
  </si>
  <si>
    <r>
      <t xml:space="preserve">Языки оленьи в желе, </t>
    </r>
    <r>
      <rPr>
        <sz val="10"/>
        <rFont val="Times New Roman"/>
        <family val="1"/>
        <charset val="204"/>
      </rPr>
      <t>консервы мясные, 325 гр</t>
    </r>
  </si>
  <si>
    <r>
      <t xml:space="preserve">Языки оленьи в собственном соку, </t>
    </r>
    <r>
      <rPr>
        <sz val="10"/>
        <rFont val="Times New Roman"/>
        <family val="1"/>
        <charset val="204"/>
      </rPr>
      <t>консервы мясные, 325 гр</t>
    </r>
  </si>
  <si>
    <r>
      <t>Поджарка из курицы натуральная,</t>
    </r>
    <r>
      <rPr>
        <sz val="10"/>
        <rFont val="Times New Roman"/>
        <family val="1"/>
        <charset val="204"/>
      </rPr>
      <t xml:space="preserve"> 500 гр п/ф мясной замороженный</t>
    </r>
  </si>
  <si>
    <r>
      <t xml:space="preserve">Чипсы "Нарьян-Марские" из оленины </t>
    </r>
    <r>
      <rPr>
        <sz val="10"/>
        <rFont val="Times New Roman"/>
        <family val="1"/>
        <charset val="204"/>
      </rPr>
      <t>сыровяленые охлажденные</t>
    </r>
  </si>
  <si>
    <r>
      <t>Блинчики фаршированные мясом (оленина)</t>
    </r>
    <r>
      <rPr>
        <sz val="10"/>
        <rFont val="Times New Roman"/>
        <family val="1"/>
        <charset val="204"/>
      </rPr>
      <t xml:space="preserve"> замороженные, 500 гр</t>
    </r>
    <r>
      <rPr>
        <b/>
        <sz val="10"/>
        <rFont val="Times New Roman"/>
        <family val="1"/>
        <charset val="204"/>
      </rPr>
      <t xml:space="preserve"> </t>
    </r>
  </si>
  <si>
    <t xml:space="preserve"> ОТПУСКНЫЕ ЦЕНЫ</t>
  </si>
  <si>
    <r>
      <t xml:space="preserve">Пельмени "Столичные", </t>
    </r>
    <r>
      <rPr>
        <sz val="10"/>
        <rFont val="Times New Roman"/>
        <family val="1"/>
        <charset val="204"/>
      </rPr>
      <t>500 гр п/ф в тесте мясосодержащий заморож.</t>
    </r>
  </si>
  <si>
    <r>
      <t xml:space="preserve">Заполярная </t>
    </r>
    <r>
      <rPr>
        <sz val="10"/>
        <rFont val="Times New Roman"/>
        <family val="1"/>
        <charset val="204"/>
      </rPr>
      <t xml:space="preserve"> колбаса вареная охлажденная</t>
    </r>
  </si>
  <si>
    <r>
      <t xml:space="preserve">Новоостанкинская </t>
    </r>
    <r>
      <rPr>
        <sz val="10"/>
        <rFont val="Times New Roman"/>
        <family val="1"/>
        <charset val="204"/>
      </rPr>
      <t xml:space="preserve"> колбаса вареная охлажденная</t>
    </r>
  </si>
  <si>
    <r>
      <t xml:space="preserve">Отдельная  </t>
    </r>
    <r>
      <rPr>
        <sz val="10"/>
        <rFont val="Times New Roman"/>
        <family val="1"/>
        <charset val="204"/>
      </rPr>
      <t>колбаса вареная охлажденная</t>
    </r>
  </si>
  <si>
    <r>
      <t xml:space="preserve">Северная </t>
    </r>
    <r>
      <rPr>
        <sz val="10"/>
        <rFont val="Times New Roman"/>
        <family val="1"/>
        <charset val="204"/>
      </rPr>
      <t xml:space="preserve"> колбаса вареная охлажденная</t>
    </r>
  </si>
  <si>
    <r>
      <t xml:space="preserve">Экстра </t>
    </r>
    <r>
      <rPr>
        <sz val="10"/>
        <rFont val="Times New Roman"/>
        <family val="1"/>
        <charset val="204"/>
      </rPr>
      <t xml:space="preserve"> колбаса вареная охлажденная</t>
    </r>
  </si>
  <si>
    <r>
      <t xml:space="preserve">Демидовская  </t>
    </r>
    <r>
      <rPr>
        <sz val="10"/>
        <rFont val="Times New Roman"/>
        <family val="1"/>
        <charset val="204"/>
      </rPr>
      <t>колбаса полукопченая охлажденная</t>
    </r>
  </si>
  <si>
    <r>
      <t xml:space="preserve">Колвинская, </t>
    </r>
    <r>
      <rPr>
        <sz val="10"/>
        <rFont val="Times New Roman"/>
        <family val="1"/>
        <charset val="204"/>
      </rPr>
      <t>колбаса полукопченая охлажденная</t>
    </r>
  </si>
  <si>
    <r>
      <t xml:space="preserve">Сенгейская жареная, </t>
    </r>
    <r>
      <rPr>
        <sz val="10"/>
        <rFont val="Times New Roman"/>
        <family val="1"/>
        <charset val="204"/>
      </rPr>
      <t>колбаса охлажденная</t>
    </r>
  </si>
  <si>
    <r>
      <t>Венская,</t>
    </r>
    <r>
      <rPr>
        <sz val="10"/>
        <rFont val="Times New Roman"/>
        <family val="1"/>
        <charset val="204"/>
      </rPr>
      <t xml:space="preserve"> колбаса варенокопченая охлажденная</t>
    </r>
  </si>
  <si>
    <r>
      <t xml:space="preserve">Ветчина "Нерутинская" </t>
    </r>
    <r>
      <rPr>
        <sz val="10"/>
        <rFont val="Times New Roman"/>
        <family val="1"/>
        <charset val="204"/>
      </rPr>
      <t>охлажденная</t>
    </r>
  </si>
  <si>
    <r>
      <t xml:space="preserve">Оленина "Президентская"  </t>
    </r>
    <r>
      <rPr>
        <sz val="10"/>
        <rFont val="Times New Roman"/>
        <family val="1"/>
        <charset val="204"/>
      </rPr>
      <t>холодного копчения охлажденная</t>
    </r>
  </si>
  <si>
    <r>
      <t xml:space="preserve">Оленина "Прессованная" </t>
    </r>
    <r>
      <rPr>
        <sz val="10"/>
        <rFont val="Times New Roman"/>
        <family val="1"/>
        <charset val="204"/>
      </rPr>
      <t xml:space="preserve"> охлажденная</t>
    </r>
  </si>
  <si>
    <t xml:space="preserve">8 мес. </t>
  </si>
  <si>
    <r>
      <t>Колбаски к пиву</t>
    </r>
    <r>
      <rPr>
        <sz val="10"/>
        <rFont val="Times New Roman"/>
        <family val="1"/>
        <charset val="204"/>
      </rPr>
      <t xml:space="preserve">  сырокопченые охлажденные</t>
    </r>
  </si>
  <si>
    <r>
      <t>Юбилейная</t>
    </r>
    <r>
      <rPr>
        <sz val="10"/>
        <rFont val="Times New Roman"/>
        <family val="1"/>
        <charset val="204"/>
      </rPr>
      <t xml:space="preserve">  колбаса сырокопченая охлажденная</t>
    </r>
  </si>
  <si>
    <r>
      <t>Фарш куриный натуральный рубленный</t>
    </r>
    <r>
      <rPr>
        <sz val="10"/>
        <rFont val="Times New Roman"/>
        <family val="1"/>
        <charset val="204"/>
      </rPr>
      <t xml:space="preserve"> п/ф мясной замороженный</t>
    </r>
  </si>
  <si>
    <r>
      <t>Колбаски с сыром для гриля</t>
    </r>
    <r>
      <rPr>
        <sz val="10"/>
        <rFont val="Times New Roman"/>
        <family val="1"/>
        <charset val="204"/>
      </rPr>
      <t>, колбаски вареные замороженные</t>
    </r>
  </si>
  <si>
    <r>
      <t xml:space="preserve">Карская, </t>
    </r>
    <r>
      <rPr>
        <sz val="10"/>
        <rFont val="Times New Roman"/>
        <family val="1"/>
        <charset val="204"/>
      </rPr>
      <t>колбаса полукопченая охлажденная</t>
    </r>
  </si>
  <si>
    <r>
      <t xml:space="preserve">Полтавская, </t>
    </r>
    <r>
      <rPr>
        <sz val="10"/>
        <rFont val="Times New Roman"/>
        <family val="1"/>
        <charset val="204"/>
      </rPr>
      <t>колбаса полукопченая охлажденная</t>
    </r>
  </si>
  <si>
    <r>
      <t xml:space="preserve">Краковская, </t>
    </r>
    <r>
      <rPr>
        <sz val="10"/>
        <rFont val="Times New Roman"/>
        <family val="1"/>
        <charset val="204"/>
      </rPr>
      <t>колбаса полукопченая охлажденная</t>
    </r>
  </si>
  <si>
    <r>
      <t xml:space="preserve">Тиманская, </t>
    </r>
    <r>
      <rPr>
        <sz val="10"/>
        <rFont val="Times New Roman"/>
        <family val="1"/>
        <charset val="204"/>
      </rPr>
      <t>колбаса полукопченая охлажденная</t>
    </r>
  </si>
  <si>
    <r>
      <t xml:space="preserve">Хорей-Верская, </t>
    </r>
    <r>
      <rPr>
        <sz val="10"/>
        <rFont val="Times New Roman"/>
        <family val="1"/>
        <charset val="204"/>
      </rPr>
      <t>колбаса полукопченая охлажденная</t>
    </r>
  </si>
  <si>
    <r>
      <t xml:space="preserve">Югорская, </t>
    </r>
    <r>
      <rPr>
        <sz val="10"/>
        <rFont val="Times New Roman"/>
        <family val="1"/>
        <charset val="204"/>
      </rPr>
      <t>колбаса полукопченая охлажденная</t>
    </r>
  </si>
  <si>
    <r>
      <t>Сервелат,</t>
    </r>
    <r>
      <rPr>
        <sz val="10"/>
        <rFont val="Times New Roman"/>
        <family val="1"/>
        <charset val="204"/>
      </rPr>
      <t xml:space="preserve"> колбаса варенокопченая охлажденная</t>
    </r>
  </si>
  <si>
    <r>
      <t>Арбатская,</t>
    </r>
    <r>
      <rPr>
        <sz val="10"/>
        <rFont val="Times New Roman"/>
        <family val="1"/>
        <charset val="204"/>
      </rPr>
      <t xml:space="preserve"> колбаса варенокопченая охлажденная</t>
    </r>
  </si>
  <si>
    <r>
      <t xml:space="preserve">Фрикадельки из оленины, </t>
    </r>
    <r>
      <rPr>
        <sz val="10"/>
        <rFont val="Times New Roman"/>
        <family val="1"/>
        <charset val="204"/>
      </rPr>
      <t>500гр п/ф мясной замороженный</t>
    </r>
  </si>
  <si>
    <t>Е.В. Долгошеева</t>
  </si>
  <si>
    <t>ВАРЕНЫЕ КОЛБАСЫ</t>
  </si>
  <si>
    <t>Начальник планово-экономического отдела</t>
  </si>
  <si>
    <r>
      <t xml:space="preserve">Пельмени "Домашние", </t>
    </r>
    <r>
      <rPr>
        <sz val="10"/>
        <rFont val="Times New Roman"/>
        <family val="1"/>
        <charset val="204"/>
      </rPr>
      <t>500 гр п/ф в тесте мясосодержащий заморож.</t>
    </r>
  </si>
  <si>
    <r>
      <t>Котлеты "Купеческие"</t>
    </r>
    <r>
      <rPr>
        <sz val="10"/>
        <rFont val="Times New Roman"/>
        <family val="1"/>
        <charset val="204"/>
      </rPr>
      <t xml:space="preserve"> 360 гр., п/ф мясосодержащий, рубленый замороженный</t>
    </r>
  </si>
  <si>
    <t>ТУ 10.13.14.-553-00419779</t>
  </si>
  <si>
    <r>
      <t>Ненецкая</t>
    </r>
    <r>
      <rPr>
        <sz val="10"/>
        <rFont val="Times New Roman"/>
        <family val="1"/>
        <charset val="204"/>
      </rPr>
      <t xml:space="preserve"> колбаса сырокопченая охлажденная</t>
    </r>
    <r>
      <rPr>
        <b/>
        <sz val="10"/>
        <rFont val="Times New Roman"/>
        <family val="1"/>
        <charset val="204"/>
      </rPr>
      <t/>
    </r>
  </si>
  <si>
    <r>
      <t>Юбилейная</t>
    </r>
    <r>
      <rPr>
        <sz val="10"/>
        <rFont val="Times New Roman"/>
        <family val="1"/>
        <charset val="204"/>
      </rPr>
      <t xml:space="preserve">  колбаса сырокопченая охлажденная в вакуумной упаковке</t>
    </r>
  </si>
  <si>
    <r>
      <t>Ненецкая</t>
    </r>
    <r>
      <rPr>
        <sz val="10"/>
        <rFont val="Times New Roman"/>
        <family val="1"/>
        <charset val="204"/>
      </rPr>
      <t xml:space="preserve">  колбаса сырокопченая охлажденная в вакуумной упаковке</t>
    </r>
  </si>
  <si>
    <r>
      <t xml:space="preserve">Фарш из оленины и свинины </t>
    </r>
    <r>
      <rPr>
        <sz val="10"/>
        <rFont val="Times New Roman"/>
        <family val="1"/>
        <charset val="204"/>
      </rPr>
      <t>п/ф мясной замороженный</t>
    </r>
  </si>
  <si>
    <r>
      <t xml:space="preserve">Ветчина "Яляко-Пэвдя" </t>
    </r>
    <r>
      <rPr>
        <sz val="10"/>
        <rFont val="Times New Roman"/>
        <family val="1"/>
        <charset val="204"/>
      </rPr>
      <t>охлажденная</t>
    </r>
  </si>
  <si>
    <r>
      <t xml:space="preserve">Пельмени Полярные"Мини", </t>
    </r>
    <r>
      <rPr>
        <sz val="10"/>
        <rFont val="Times New Roman"/>
        <family val="1"/>
        <charset val="204"/>
      </rPr>
      <t>500 гр п/ф в тесте мясосодержащий заморож.</t>
    </r>
  </si>
  <si>
    <r>
      <t xml:space="preserve">Сава </t>
    </r>
    <r>
      <rPr>
        <sz val="10"/>
        <rFont val="Times New Roman"/>
        <family val="1"/>
        <charset val="204"/>
      </rPr>
      <t>колбаса вареная охлажденная</t>
    </r>
  </si>
  <si>
    <r>
      <t xml:space="preserve">Ярдэй </t>
    </r>
    <r>
      <rPr>
        <sz val="10"/>
        <rFont val="Times New Roman"/>
        <family val="1"/>
        <charset val="204"/>
      </rPr>
      <t>колбаса вареная охлажденная</t>
    </r>
  </si>
  <si>
    <r>
      <t>Метелица</t>
    </r>
    <r>
      <rPr>
        <sz val="10"/>
        <rFont val="Times New Roman"/>
        <family val="1"/>
        <charset val="204"/>
      </rPr>
      <t xml:space="preserve"> колбаса вареная охлажденная</t>
    </r>
  </si>
  <si>
    <t>с 01 декабря 2022 года</t>
  </si>
  <si>
    <r>
      <t xml:space="preserve">Шашлыкв маринаде олений "Брусничный", "Кавказский", "Таежный", "Сливочное Лето" </t>
    </r>
    <r>
      <rPr>
        <sz val="10"/>
        <rFont val="Times New Roman"/>
        <family val="1"/>
        <charset val="204"/>
      </rPr>
      <t>п/ф мясной замороженный</t>
    </r>
  </si>
  <si>
    <r>
      <t xml:space="preserve">Даниловская  </t>
    </r>
    <r>
      <rPr>
        <sz val="10"/>
        <rFont val="Times New Roman"/>
        <family val="1"/>
        <charset val="204"/>
      </rPr>
      <t>колбаса полукопченая охлажденная</t>
    </r>
  </si>
  <si>
    <r>
      <t>Юбилейная</t>
    </r>
    <r>
      <rPr>
        <sz val="10"/>
        <rFont val="Times New Roman"/>
        <family val="1"/>
        <charset val="204"/>
      </rPr>
      <t xml:space="preserve">  колбаса сырокопченая охлажденная в нарезке в вакуумной упаковке 150 гр</t>
    </r>
  </si>
  <si>
    <r>
      <t xml:space="preserve">Прима </t>
    </r>
    <r>
      <rPr>
        <sz val="10"/>
        <rFont val="Times New Roman"/>
        <family val="1"/>
        <charset val="204"/>
      </rPr>
      <t>колбаса вареная охлажденная</t>
    </r>
  </si>
  <si>
    <r>
      <t xml:space="preserve">Сосиски "Русские" </t>
    </r>
    <r>
      <rPr>
        <sz val="10"/>
        <rFont val="Times New Roman"/>
        <family val="1"/>
        <charset val="204"/>
      </rPr>
      <t>охлажденные</t>
    </r>
  </si>
  <si>
    <r>
      <t xml:space="preserve">Сардельки "Поморские" </t>
    </r>
    <r>
      <rPr>
        <sz val="10"/>
        <rFont val="Times New Roman"/>
        <family val="1"/>
        <charset val="204"/>
      </rPr>
      <t>охлажденные</t>
    </r>
  </si>
  <si>
    <r>
      <t xml:space="preserve">Сосиски "Нюдяко" </t>
    </r>
    <r>
      <rPr>
        <sz val="10"/>
        <rFont val="Times New Roman"/>
        <family val="1"/>
        <charset val="204"/>
      </rPr>
      <t>охлажденные</t>
    </r>
  </si>
  <si>
    <r>
      <t xml:space="preserve">Сосиски "Печорские" </t>
    </r>
    <r>
      <rPr>
        <sz val="10"/>
        <rFont val="Times New Roman"/>
        <family val="1"/>
        <charset val="204"/>
      </rPr>
      <t>охлажденные</t>
    </r>
  </si>
  <si>
    <t>Отпускные цены 
за единицу продукции, рублей</t>
  </si>
  <si>
    <t>Приложение к распоряжению № 6 от 25.11.2022 г.</t>
  </si>
  <si>
    <t>при реализации через торговую сеть АО "Мясопродукты" в НАО или со склада 
АО "Мясопродукты"</t>
  </si>
  <si>
    <r>
      <t>Мэнена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колбаса вареная охлажденная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</si>
</sst>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7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7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1" fillId="0" borderId="2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1" fillId="0" borderId="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177"/>
  <sheetViews>
    <sheetView tabSelected="1" zoomScale="140" zoomScaleNormal="140" workbookViewId="0">
      <pane xSplit="1" ySplit="8" topLeftCell="B168" activePane="bottomRight" state="frozen"/>
      <selection activeCell="A8" sqref="A8"/>
      <selection pane="topRight" activeCell="C8" sqref="C8"/>
      <selection pane="bottomLeft" activeCell="A14" sqref="A14"/>
      <selection pane="bottomRight" activeCell="B174" sqref="B174"/>
    </sheetView>
  </sheetViews>
  <sheetFormatPr defaultColWidth="8.85546875" defaultRowHeight="15.75" x14ac:dyDescent="0.25"/>
  <cols>
    <col min="1" max="1" width="70" style="1" customWidth="1"/>
    <col min="2" max="2" width="32.5703125" style="35" customWidth="1"/>
    <col min="3" max="3" width="5.5703125" style="1" customWidth="1"/>
    <col min="4" max="4" width="10" style="1" customWidth="1"/>
    <col min="5" max="5" width="8.140625" style="1" customWidth="1"/>
    <col min="6" max="6" width="17.5703125" style="1" customWidth="1"/>
    <col min="7" max="7" width="11.140625" style="1" customWidth="1"/>
    <col min="8" max="8" width="12.7109375" style="1" customWidth="1"/>
    <col min="9" max="16384" width="8.85546875" style="1"/>
  </cols>
  <sheetData>
    <row r="1" spans="1:8" x14ac:dyDescent="0.25">
      <c r="D1" s="19"/>
      <c r="E1" s="19"/>
      <c r="G1" s="19"/>
      <c r="H1" s="19" t="s">
        <v>275</v>
      </c>
    </row>
    <row r="2" spans="1:8" s="2" customFormat="1" ht="18.75" x14ac:dyDescent="0.3">
      <c r="A2" s="46" t="s">
        <v>222</v>
      </c>
      <c r="B2" s="46"/>
      <c r="C2" s="46"/>
      <c r="D2" s="46"/>
      <c r="E2" s="46"/>
      <c r="F2" s="46"/>
      <c r="G2" s="46"/>
      <c r="H2" s="46"/>
    </row>
    <row r="3" spans="1:8" s="2" customFormat="1" ht="18.75" x14ac:dyDescent="0.3">
      <c r="A3" s="46" t="s">
        <v>0</v>
      </c>
      <c r="B3" s="46"/>
      <c r="C3" s="46"/>
      <c r="D3" s="46"/>
      <c r="E3" s="46"/>
      <c r="F3" s="46"/>
      <c r="G3" s="46"/>
      <c r="H3" s="46"/>
    </row>
    <row r="4" spans="1:8" ht="18.75" x14ac:dyDescent="0.3">
      <c r="A4" s="46" t="s">
        <v>265</v>
      </c>
      <c r="B4" s="46"/>
      <c r="C4" s="46"/>
      <c r="D4" s="46"/>
      <c r="E4" s="46"/>
      <c r="F4" s="46"/>
      <c r="G4" s="46"/>
      <c r="H4" s="46"/>
    </row>
    <row r="5" spans="1:8" ht="18.75" x14ac:dyDescent="0.3">
      <c r="A5" s="31"/>
      <c r="B5" s="36"/>
      <c r="C5" s="31"/>
      <c r="D5" s="31"/>
      <c r="E5" s="31"/>
      <c r="F5" s="31"/>
      <c r="G5" s="31"/>
      <c r="H5" s="31"/>
    </row>
    <row r="6" spans="1:8" ht="39" customHeight="1" x14ac:dyDescent="0.2">
      <c r="A6" s="47" t="s">
        <v>1</v>
      </c>
      <c r="B6" s="48" t="s">
        <v>2</v>
      </c>
      <c r="C6" s="49" t="s">
        <v>3</v>
      </c>
      <c r="D6" s="44" t="s">
        <v>4</v>
      </c>
      <c r="E6" s="44" t="s">
        <v>5</v>
      </c>
      <c r="F6" s="34" t="s">
        <v>274</v>
      </c>
      <c r="G6" s="44" t="s">
        <v>6</v>
      </c>
      <c r="H6" s="44" t="s">
        <v>7</v>
      </c>
    </row>
    <row r="7" spans="1:8" ht="62.25" customHeight="1" x14ac:dyDescent="0.2">
      <c r="A7" s="47"/>
      <c r="B7" s="48"/>
      <c r="C7" s="49"/>
      <c r="D7" s="44"/>
      <c r="E7" s="44"/>
      <c r="F7" s="17" t="s">
        <v>276</v>
      </c>
      <c r="G7" s="44"/>
      <c r="H7" s="44"/>
    </row>
    <row r="8" spans="1:8" ht="18.75" customHeight="1" x14ac:dyDescent="0.2">
      <c r="A8" s="25" t="s">
        <v>8</v>
      </c>
      <c r="B8" s="26"/>
      <c r="C8" s="26"/>
      <c r="D8" s="26"/>
      <c r="E8" s="26"/>
      <c r="F8" s="26"/>
      <c r="G8" s="16"/>
      <c r="H8" s="21"/>
    </row>
    <row r="9" spans="1:8" ht="18.75" customHeight="1" x14ac:dyDescent="0.25">
      <c r="A9" s="28" t="s">
        <v>251</v>
      </c>
      <c r="B9" s="29"/>
      <c r="C9" s="29"/>
      <c r="D9" s="27"/>
      <c r="E9" s="27"/>
      <c r="F9" s="27"/>
      <c r="G9" s="27"/>
      <c r="H9" s="30"/>
    </row>
    <row r="10" spans="1:8" ht="15" customHeight="1" x14ac:dyDescent="0.2">
      <c r="A10" s="3" t="s">
        <v>9</v>
      </c>
      <c r="B10" s="4" t="s">
        <v>10</v>
      </c>
      <c r="C10" s="5" t="s">
        <v>11</v>
      </c>
      <c r="D10" s="6">
        <f t="shared" ref="D10:D51" si="0">F10/1.1</f>
        <v>418.18</v>
      </c>
      <c r="E10" s="6">
        <f t="shared" ref="E10:E51" si="1">D10*0.1</f>
        <v>41.82</v>
      </c>
      <c r="F10" s="7">
        <v>460</v>
      </c>
      <c r="G10" s="8" t="s">
        <v>16</v>
      </c>
      <c r="H10" s="20" t="s">
        <v>13</v>
      </c>
    </row>
    <row r="11" spans="1:8" ht="15" customHeight="1" x14ac:dyDescent="0.2">
      <c r="A11" s="9" t="s">
        <v>14</v>
      </c>
      <c r="B11" s="10" t="s">
        <v>10</v>
      </c>
      <c r="C11" s="11" t="s">
        <v>11</v>
      </c>
      <c r="D11" s="6">
        <f t="shared" si="0"/>
        <v>345.45</v>
      </c>
      <c r="E11" s="6">
        <f t="shared" si="1"/>
        <v>34.549999999999997</v>
      </c>
      <c r="F11" s="13">
        <v>380</v>
      </c>
      <c r="G11" s="14" t="s">
        <v>16</v>
      </c>
      <c r="H11" s="32" t="s">
        <v>13</v>
      </c>
    </row>
    <row r="12" spans="1:8" ht="15" customHeight="1" x14ac:dyDescent="0.2">
      <c r="A12" s="9" t="s">
        <v>17</v>
      </c>
      <c r="B12" s="10" t="s">
        <v>18</v>
      </c>
      <c r="C12" s="11" t="s">
        <v>11</v>
      </c>
      <c r="D12" s="6">
        <f t="shared" si="0"/>
        <v>438.18</v>
      </c>
      <c r="E12" s="6">
        <f t="shared" si="1"/>
        <v>43.82</v>
      </c>
      <c r="F12" s="13">
        <v>482</v>
      </c>
      <c r="G12" s="14" t="s">
        <v>16</v>
      </c>
      <c r="H12" s="32" t="s">
        <v>13</v>
      </c>
    </row>
    <row r="13" spans="1:8" ht="15" customHeight="1" x14ac:dyDescent="0.2">
      <c r="A13" s="9" t="s">
        <v>224</v>
      </c>
      <c r="B13" s="10" t="s">
        <v>10</v>
      </c>
      <c r="C13" s="11" t="s">
        <v>11</v>
      </c>
      <c r="D13" s="6">
        <f t="shared" si="0"/>
        <v>452.73</v>
      </c>
      <c r="E13" s="6">
        <f t="shared" si="1"/>
        <v>45.27</v>
      </c>
      <c r="F13" s="13">
        <v>498</v>
      </c>
      <c r="G13" s="14" t="s">
        <v>16</v>
      </c>
      <c r="H13" s="32" t="s">
        <v>13</v>
      </c>
    </row>
    <row r="14" spans="1:8" ht="15" customHeight="1" x14ac:dyDescent="0.2">
      <c r="A14" s="9" t="s">
        <v>171</v>
      </c>
      <c r="B14" s="10" t="s">
        <v>21</v>
      </c>
      <c r="C14" s="11" t="s">
        <v>11</v>
      </c>
      <c r="D14" s="6">
        <f t="shared" si="0"/>
        <v>405.45</v>
      </c>
      <c r="E14" s="6">
        <f t="shared" si="1"/>
        <v>40.549999999999997</v>
      </c>
      <c r="F14" s="13">
        <v>446</v>
      </c>
      <c r="G14" s="14" t="s">
        <v>16</v>
      </c>
      <c r="H14" s="32" t="s">
        <v>13</v>
      </c>
    </row>
    <row r="15" spans="1:8" ht="15" customHeight="1" x14ac:dyDescent="0.2">
      <c r="A15" s="9" t="s">
        <v>264</v>
      </c>
      <c r="B15" s="10" t="s">
        <v>255</v>
      </c>
      <c r="C15" s="11" t="s">
        <v>11</v>
      </c>
      <c r="D15" s="6">
        <f t="shared" si="0"/>
        <v>515.45000000000005</v>
      </c>
      <c r="E15" s="6">
        <f t="shared" si="1"/>
        <v>51.55</v>
      </c>
      <c r="F15" s="13">
        <v>567</v>
      </c>
      <c r="G15" s="14" t="s">
        <v>16</v>
      </c>
      <c r="H15" s="32" t="s">
        <v>27</v>
      </c>
    </row>
    <row r="16" spans="1:8" ht="15" customHeight="1" x14ac:dyDescent="0.25">
      <c r="A16" s="9" t="s">
        <v>277</v>
      </c>
      <c r="B16" s="10" t="s">
        <v>255</v>
      </c>
      <c r="C16" s="11" t="s">
        <v>11</v>
      </c>
      <c r="D16" s="6">
        <f>F16/1.1</f>
        <v>570</v>
      </c>
      <c r="E16" s="6">
        <f>D16*0.1</f>
        <v>57</v>
      </c>
      <c r="F16" s="13">
        <v>627</v>
      </c>
      <c r="G16" s="14" t="s">
        <v>16</v>
      </c>
      <c r="H16" s="32" t="s">
        <v>27</v>
      </c>
    </row>
    <row r="17" spans="1:8" ht="15" customHeight="1" x14ac:dyDescent="0.2">
      <c r="A17" s="9" t="s">
        <v>225</v>
      </c>
      <c r="B17" s="10" t="s">
        <v>22</v>
      </c>
      <c r="C17" s="11" t="s">
        <v>11</v>
      </c>
      <c r="D17" s="6">
        <f t="shared" si="0"/>
        <v>573.64</v>
      </c>
      <c r="E17" s="6">
        <f t="shared" si="1"/>
        <v>57.36</v>
      </c>
      <c r="F17" s="13">
        <v>631</v>
      </c>
      <c r="G17" s="14" t="s">
        <v>16</v>
      </c>
      <c r="H17" s="32" t="s">
        <v>13</v>
      </c>
    </row>
    <row r="18" spans="1:8" ht="15" customHeight="1" x14ac:dyDescent="0.2">
      <c r="A18" s="9" t="s">
        <v>226</v>
      </c>
      <c r="B18" s="10" t="s">
        <v>22</v>
      </c>
      <c r="C18" s="11" t="s">
        <v>11</v>
      </c>
      <c r="D18" s="6">
        <f t="shared" si="0"/>
        <v>585.45000000000005</v>
      </c>
      <c r="E18" s="6">
        <f t="shared" si="1"/>
        <v>58.55</v>
      </c>
      <c r="F18" s="13">
        <v>644</v>
      </c>
      <c r="G18" s="14" t="s">
        <v>16</v>
      </c>
      <c r="H18" s="32" t="s">
        <v>13</v>
      </c>
    </row>
    <row r="19" spans="1:8" ht="15" customHeight="1" x14ac:dyDescent="0.2">
      <c r="A19" s="9" t="s">
        <v>23</v>
      </c>
      <c r="B19" s="10" t="s">
        <v>24</v>
      </c>
      <c r="C19" s="11" t="s">
        <v>11</v>
      </c>
      <c r="D19" s="6">
        <f t="shared" si="0"/>
        <v>300.91000000000003</v>
      </c>
      <c r="E19" s="6">
        <f t="shared" si="1"/>
        <v>30.09</v>
      </c>
      <c r="F19" s="13">
        <v>331</v>
      </c>
      <c r="G19" s="14" t="s">
        <v>16</v>
      </c>
      <c r="H19" s="32" t="s">
        <v>13</v>
      </c>
    </row>
    <row r="20" spans="1:8" ht="15" customHeight="1" x14ac:dyDescent="0.2">
      <c r="A20" s="9" t="s">
        <v>269</v>
      </c>
      <c r="B20" s="10" t="s">
        <v>25</v>
      </c>
      <c r="C20" s="11" t="s">
        <v>11</v>
      </c>
      <c r="D20" s="6">
        <f t="shared" si="0"/>
        <v>627.27</v>
      </c>
      <c r="E20" s="6">
        <f t="shared" si="1"/>
        <v>62.73</v>
      </c>
      <c r="F20" s="13">
        <v>690</v>
      </c>
      <c r="G20" s="14" t="s">
        <v>20</v>
      </c>
      <c r="H20" s="32" t="s">
        <v>13</v>
      </c>
    </row>
    <row r="21" spans="1:8" ht="15" customHeight="1" x14ac:dyDescent="0.2">
      <c r="A21" s="9" t="s">
        <v>172</v>
      </c>
      <c r="B21" s="17" t="s">
        <v>26</v>
      </c>
      <c r="C21" s="34" t="s">
        <v>11</v>
      </c>
      <c r="D21" s="6">
        <f t="shared" si="0"/>
        <v>637.27</v>
      </c>
      <c r="E21" s="6">
        <f t="shared" si="1"/>
        <v>63.73</v>
      </c>
      <c r="F21" s="13">
        <v>701</v>
      </c>
      <c r="G21" s="32" t="s">
        <v>16</v>
      </c>
      <c r="H21" s="32" t="s">
        <v>27</v>
      </c>
    </row>
    <row r="22" spans="1:8" ht="15" customHeight="1" x14ac:dyDescent="0.2">
      <c r="A22" s="9" t="s">
        <v>262</v>
      </c>
      <c r="B22" s="10" t="s">
        <v>255</v>
      </c>
      <c r="C22" s="11" t="s">
        <v>11</v>
      </c>
      <c r="D22" s="6">
        <f t="shared" si="0"/>
        <v>540</v>
      </c>
      <c r="E22" s="6">
        <f t="shared" si="1"/>
        <v>54</v>
      </c>
      <c r="F22" s="13">
        <v>594</v>
      </c>
      <c r="G22" s="14" t="s">
        <v>16</v>
      </c>
      <c r="H22" s="32" t="s">
        <v>27</v>
      </c>
    </row>
    <row r="23" spans="1:8" ht="15" customHeight="1" x14ac:dyDescent="0.2">
      <c r="A23" s="9" t="s">
        <v>227</v>
      </c>
      <c r="B23" s="10" t="s">
        <v>28</v>
      </c>
      <c r="C23" s="11" t="s">
        <v>11</v>
      </c>
      <c r="D23" s="6">
        <f t="shared" si="0"/>
        <v>420</v>
      </c>
      <c r="E23" s="6">
        <f t="shared" si="1"/>
        <v>42</v>
      </c>
      <c r="F23" s="13">
        <v>462</v>
      </c>
      <c r="G23" s="14" t="s">
        <v>16</v>
      </c>
      <c r="H23" s="32" t="s">
        <v>13</v>
      </c>
    </row>
    <row r="24" spans="1:8" ht="15" customHeight="1" x14ac:dyDescent="0.2">
      <c r="A24" s="9" t="s">
        <v>29</v>
      </c>
      <c r="B24" s="10" t="s">
        <v>19</v>
      </c>
      <c r="C24" s="11" t="s">
        <v>11</v>
      </c>
      <c r="D24" s="6">
        <f t="shared" si="0"/>
        <v>645.45000000000005</v>
      </c>
      <c r="E24" s="6">
        <f t="shared" si="1"/>
        <v>64.55</v>
      </c>
      <c r="F24" s="13">
        <v>710</v>
      </c>
      <c r="G24" s="14" t="s">
        <v>20</v>
      </c>
      <c r="H24" s="32" t="s">
        <v>13</v>
      </c>
    </row>
    <row r="25" spans="1:8" ht="15" customHeight="1" x14ac:dyDescent="0.2">
      <c r="A25" s="9" t="s">
        <v>30</v>
      </c>
      <c r="B25" s="10" t="s">
        <v>24</v>
      </c>
      <c r="C25" s="11" t="s">
        <v>11</v>
      </c>
      <c r="D25" s="6">
        <f t="shared" si="0"/>
        <v>320</v>
      </c>
      <c r="E25" s="6">
        <f t="shared" si="1"/>
        <v>32</v>
      </c>
      <c r="F25" s="13">
        <v>352</v>
      </c>
      <c r="G25" s="14" t="s">
        <v>16</v>
      </c>
      <c r="H25" s="32" t="s">
        <v>13</v>
      </c>
    </row>
    <row r="26" spans="1:8" ht="15" customHeight="1" x14ac:dyDescent="0.2">
      <c r="A26" s="9" t="s">
        <v>31</v>
      </c>
      <c r="B26" s="10" t="s">
        <v>19</v>
      </c>
      <c r="C26" s="11" t="s">
        <v>11</v>
      </c>
      <c r="D26" s="6">
        <f t="shared" si="0"/>
        <v>493.64</v>
      </c>
      <c r="E26" s="6">
        <f t="shared" si="1"/>
        <v>49.36</v>
      </c>
      <c r="F26" s="13">
        <v>543</v>
      </c>
      <c r="G26" s="14" t="s">
        <v>16</v>
      </c>
      <c r="H26" s="32" t="s">
        <v>13</v>
      </c>
    </row>
    <row r="27" spans="1:8" ht="15" customHeight="1" x14ac:dyDescent="0.2">
      <c r="A27" s="9" t="s">
        <v>228</v>
      </c>
      <c r="B27" s="10" t="s">
        <v>32</v>
      </c>
      <c r="C27" s="11" t="s">
        <v>11</v>
      </c>
      <c r="D27" s="6">
        <f t="shared" si="0"/>
        <v>620</v>
      </c>
      <c r="E27" s="6">
        <f t="shared" si="1"/>
        <v>62</v>
      </c>
      <c r="F27" s="13">
        <v>682</v>
      </c>
      <c r="G27" s="14" t="s">
        <v>16</v>
      </c>
      <c r="H27" s="32" t="s">
        <v>13</v>
      </c>
    </row>
    <row r="28" spans="1:8" ht="15" customHeight="1" x14ac:dyDescent="0.2">
      <c r="A28" s="37" t="s">
        <v>263</v>
      </c>
      <c r="B28" s="38" t="s">
        <v>255</v>
      </c>
      <c r="C28" s="39" t="s">
        <v>11</v>
      </c>
      <c r="D28" s="40">
        <f t="shared" si="0"/>
        <v>448.18</v>
      </c>
      <c r="E28" s="40">
        <f t="shared" si="1"/>
        <v>44.82</v>
      </c>
      <c r="F28" s="41">
        <v>493</v>
      </c>
      <c r="G28" s="42" t="s">
        <v>16</v>
      </c>
      <c r="H28" s="33" t="s">
        <v>27</v>
      </c>
    </row>
    <row r="29" spans="1:8" ht="18.75" customHeight="1" x14ac:dyDescent="0.25">
      <c r="A29" s="22" t="s">
        <v>35</v>
      </c>
      <c r="B29" s="23"/>
      <c r="C29" s="23"/>
      <c r="D29" s="43"/>
      <c r="E29" s="43"/>
      <c r="F29" s="16"/>
      <c r="G29" s="16"/>
      <c r="H29" s="21"/>
    </row>
    <row r="30" spans="1:8" ht="15" customHeight="1" x14ac:dyDescent="0.2">
      <c r="A30" s="9" t="s">
        <v>240</v>
      </c>
      <c r="B30" s="10"/>
      <c r="C30" s="11" t="s">
        <v>11</v>
      </c>
      <c r="D30" s="6">
        <f t="shared" si="0"/>
        <v>695.45</v>
      </c>
      <c r="E30" s="6">
        <f t="shared" si="1"/>
        <v>69.55</v>
      </c>
      <c r="F30" s="13">
        <v>765</v>
      </c>
      <c r="G30" s="14" t="s">
        <v>16</v>
      </c>
      <c r="H30" s="32" t="s">
        <v>13</v>
      </c>
    </row>
    <row r="31" spans="1:8" ht="15" customHeight="1" x14ac:dyDescent="0.2">
      <c r="A31" s="9" t="s">
        <v>271</v>
      </c>
      <c r="B31" s="10" t="s">
        <v>10</v>
      </c>
      <c r="C31" s="11" t="s">
        <v>11</v>
      </c>
      <c r="D31" s="6">
        <f t="shared" si="0"/>
        <v>510</v>
      </c>
      <c r="E31" s="6">
        <f t="shared" si="1"/>
        <v>51</v>
      </c>
      <c r="F31" s="13">
        <v>561</v>
      </c>
      <c r="G31" s="14" t="s">
        <v>16</v>
      </c>
      <c r="H31" s="32" t="s">
        <v>13</v>
      </c>
    </row>
    <row r="32" spans="1:8" ht="15" customHeight="1" x14ac:dyDescent="0.2">
      <c r="A32" s="9" t="s">
        <v>272</v>
      </c>
      <c r="B32" s="10" t="s">
        <v>36</v>
      </c>
      <c r="C32" s="11" t="s">
        <v>11</v>
      </c>
      <c r="D32" s="6">
        <f t="shared" si="0"/>
        <v>589.09</v>
      </c>
      <c r="E32" s="6">
        <f t="shared" si="1"/>
        <v>58.91</v>
      </c>
      <c r="F32" s="13">
        <v>648</v>
      </c>
      <c r="G32" s="14" t="s">
        <v>16</v>
      </c>
      <c r="H32" s="32" t="s">
        <v>13</v>
      </c>
    </row>
    <row r="33" spans="1:8" ht="15" customHeight="1" x14ac:dyDescent="0.2">
      <c r="A33" s="9" t="s">
        <v>270</v>
      </c>
      <c r="B33" s="10" t="s">
        <v>22</v>
      </c>
      <c r="C33" s="11" t="s">
        <v>11</v>
      </c>
      <c r="D33" s="6">
        <f t="shared" si="0"/>
        <v>620</v>
      </c>
      <c r="E33" s="6">
        <f t="shared" si="1"/>
        <v>62</v>
      </c>
      <c r="F33" s="13">
        <v>682</v>
      </c>
      <c r="G33" s="14" t="s">
        <v>16</v>
      </c>
      <c r="H33" s="32" t="s">
        <v>13</v>
      </c>
    </row>
    <row r="34" spans="1:8" ht="15" customHeight="1" x14ac:dyDescent="0.2">
      <c r="A34" s="9" t="s">
        <v>273</v>
      </c>
      <c r="B34" s="10" t="s">
        <v>37</v>
      </c>
      <c r="C34" s="11" t="s">
        <v>11</v>
      </c>
      <c r="D34" s="6">
        <f t="shared" si="0"/>
        <v>474.55</v>
      </c>
      <c r="E34" s="6">
        <f t="shared" si="1"/>
        <v>47.46</v>
      </c>
      <c r="F34" s="13">
        <v>522</v>
      </c>
      <c r="G34" s="14" t="s">
        <v>16</v>
      </c>
      <c r="H34" s="32" t="s">
        <v>13</v>
      </c>
    </row>
    <row r="35" spans="1:8" ht="15" customHeight="1" x14ac:dyDescent="0.2">
      <c r="A35" s="9" t="s">
        <v>38</v>
      </c>
      <c r="B35" s="10" t="s">
        <v>39</v>
      </c>
      <c r="C35" s="11" t="s">
        <v>11</v>
      </c>
      <c r="D35" s="6">
        <f t="shared" si="0"/>
        <v>572.73</v>
      </c>
      <c r="E35" s="6">
        <f t="shared" si="1"/>
        <v>57.27</v>
      </c>
      <c r="F35" s="13">
        <v>630</v>
      </c>
      <c r="G35" s="14" t="s">
        <v>16</v>
      </c>
      <c r="H35" s="32" t="s">
        <v>13</v>
      </c>
    </row>
    <row r="36" spans="1:8" ht="15" customHeight="1" x14ac:dyDescent="0.2">
      <c r="A36" s="9" t="s">
        <v>40</v>
      </c>
      <c r="B36" s="10" t="s">
        <v>15</v>
      </c>
      <c r="C36" s="11" t="s">
        <v>11</v>
      </c>
      <c r="D36" s="6">
        <f t="shared" si="0"/>
        <v>445.45</v>
      </c>
      <c r="E36" s="6">
        <f t="shared" si="1"/>
        <v>44.55</v>
      </c>
      <c r="F36" s="13">
        <v>490</v>
      </c>
      <c r="G36" s="14" t="s">
        <v>16</v>
      </c>
      <c r="H36" s="32" t="s">
        <v>13</v>
      </c>
    </row>
    <row r="37" spans="1:8" ht="15" customHeight="1" x14ac:dyDescent="0.2">
      <c r="A37" s="9" t="s">
        <v>41</v>
      </c>
      <c r="B37" s="17" t="s">
        <v>26</v>
      </c>
      <c r="C37" s="34" t="s">
        <v>11</v>
      </c>
      <c r="D37" s="6">
        <f t="shared" si="0"/>
        <v>330.91</v>
      </c>
      <c r="E37" s="6">
        <f t="shared" si="1"/>
        <v>33.090000000000003</v>
      </c>
      <c r="F37" s="13">
        <v>364</v>
      </c>
      <c r="G37" s="32" t="s">
        <v>16</v>
      </c>
      <c r="H37" s="32" t="s">
        <v>27</v>
      </c>
    </row>
    <row r="38" spans="1:8" ht="15" customHeight="1" x14ac:dyDescent="0.2">
      <c r="A38" s="9" t="s">
        <v>42</v>
      </c>
      <c r="B38" s="10" t="s">
        <v>15</v>
      </c>
      <c r="C38" s="11" t="s">
        <v>11</v>
      </c>
      <c r="D38" s="6">
        <f t="shared" si="0"/>
        <v>389.09</v>
      </c>
      <c r="E38" s="6">
        <f t="shared" si="1"/>
        <v>38.909999999999997</v>
      </c>
      <c r="F38" s="13">
        <v>428</v>
      </c>
      <c r="G38" s="14" t="s">
        <v>16</v>
      </c>
      <c r="H38" s="32" t="s">
        <v>13</v>
      </c>
    </row>
    <row r="39" spans="1:8" ht="15" customHeight="1" x14ac:dyDescent="0.2">
      <c r="A39" s="9" t="s">
        <v>43</v>
      </c>
      <c r="B39" s="10" t="s">
        <v>39</v>
      </c>
      <c r="C39" s="11" t="s">
        <v>11</v>
      </c>
      <c r="D39" s="6">
        <f t="shared" si="0"/>
        <v>490.91</v>
      </c>
      <c r="E39" s="6">
        <f t="shared" si="1"/>
        <v>49.09</v>
      </c>
      <c r="F39" s="13">
        <v>540</v>
      </c>
      <c r="G39" s="14" t="s">
        <v>16</v>
      </c>
      <c r="H39" s="32" t="s">
        <v>13</v>
      </c>
    </row>
    <row r="40" spans="1:8" ht="18.75" customHeight="1" x14ac:dyDescent="0.25">
      <c r="A40" s="22" t="s">
        <v>44</v>
      </c>
      <c r="B40" s="23"/>
      <c r="C40" s="23"/>
      <c r="D40" s="43"/>
      <c r="E40" s="43"/>
      <c r="F40" s="16"/>
      <c r="G40" s="16"/>
      <c r="H40" s="21"/>
    </row>
    <row r="41" spans="1:8" ht="15" customHeight="1" x14ac:dyDescent="0.2">
      <c r="A41" s="9" t="s">
        <v>45</v>
      </c>
      <c r="B41" s="10"/>
      <c r="C41" s="11" t="s">
        <v>11</v>
      </c>
      <c r="D41" s="6">
        <f t="shared" si="0"/>
        <v>533.64</v>
      </c>
      <c r="E41" s="6">
        <f t="shared" si="1"/>
        <v>53.36</v>
      </c>
      <c r="F41" s="13">
        <v>587</v>
      </c>
      <c r="G41" s="14" t="s">
        <v>33</v>
      </c>
      <c r="H41" s="32" t="s">
        <v>46</v>
      </c>
    </row>
    <row r="42" spans="1:8" ht="15" customHeight="1" x14ac:dyDescent="0.2">
      <c r="A42" s="9" t="s">
        <v>267</v>
      </c>
      <c r="B42" s="10" t="s">
        <v>48</v>
      </c>
      <c r="C42" s="11" t="s">
        <v>11</v>
      </c>
      <c r="D42" s="6">
        <f t="shared" si="0"/>
        <v>804.55</v>
      </c>
      <c r="E42" s="6">
        <f t="shared" si="1"/>
        <v>80.459999999999994</v>
      </c>
      <c r="F42" s="13">
        <v>885</v>
      </c>
      <c r="G42" s="32" t="s">
        <v>33</v>
      </c>
      <c r="H42" s="32" t="s">
        <v>46</v>
      </c>
    </row>
    <row r="43" spans="1:8" ht="15" customHeight="1" x14ac:dyDescent="0.2">
      <c r="A43" s="9" t="s">
        <v>229</v>
      </c>
      <c r="B43" s="10" t="s">
        <v>48</v>
      </c>
      <c r="C43" s="11" t="s">
        <v>11</v>
      </c>
      <c r="D43" s="6">
        <f t="shared" si="0"/>
        <v>541.82000000000005</v>
      </c>
      <c r="E43" s="6">
        <f t="shared" si="1"/>
        <v>54.18</v>
      </c>
      <c r="F43" s="13">
        <v>596</v>
      </c>
      <c r="G43" s="32" t="s">
        <v>33</v>
      </c>
      <c r="H43" s="32" t="s">
        <v>46</v>
      </c>
    </row>
    <row r="44" spans="1:8" ht="15" customHeight="1" x14ac:dyDescent="0.2">
      <c r="A44" s="9" t="s">
        <v>49</v>
      </c>
      <c r="B44" s="10" t="s">
        <v>50</v>
      </c>
      <c r="C44" s="11" t="s">
        <v>11</v>
      </c>
      <c r="D44" s="6">
        <f t="shared" si="0"/>
        <v>805.45</v>
      </c>
      <c r="E44" s="6">
        <f t="shared" si="1"/>
        <v>80.55</v>
      </c>
      <c r="F44" s="13">
        <v>886</v>
      </c>
      <c r="G44" s="32" t="s">
        <v>33</v>
      </c>
      <c r="H44" s="32" t="s">
        <v>46</v>
      </c>
    </row>
    <row r="45" spans="1:8" ht="15" customHeight="1" x14ac:dyDescent="0.2">
      <c r="A45" s="9" t="s">
        <v>241</v>
      </c>
      <c r="B45" s="10" t="s">
        <v>48</v>
      </c>
      <c r="C45" s="11" t="s">
        <v>11</v>
      </c>
      <c r="D45" s="6">
        <f t="shared" si="0"/>
        <v>652.73</v>
      </c>
      <c r="E45" s="6">
        <f t="shared" si="1"/>
        <v>65.27</v>
      </c>
      <c r="F45" s="13">
        <v>718</v>
      </c>
      <c r="G45" s="32" t="s">
        <v>33</v>
      </c>
      <c r="H45" s="32" t="s">
        <v>46</v>
      </c>
    </row>
    <row r="46" spans="1:8" ht="15" customHeight="1" x14ac:dyDescent="0.2">
      <c r="A46" s="9" t="s">
        <v>230</v>
      </c>
      <c r="B46" s="10" t="s">
        <v>48</v>
      </c>
      <c r="C46" s="11" t="s">
        <v>11</v>
      </c>
      <c r="D46" s="6">
        <f t="shared" si="0"/>
        <v>652.73</v>
      </c>
      <c r="E46" s="6">
        <f t="shared" si="1"/>
        <v>65.27</v>
      </c>
      <c r="F46" s="13">
        <v>718</v>
      </c>
      <c r="G46" s="32" t="s">
        <v>33</v>
      </c>
      <c r="H46" s="32" t="s">
        <v>46</v>
      </c>
    </row>
    <row r="47" spans="1:8" ht="15" customHeight="1" x14ac:dyDescent="0.2">
      <c r="A47" s="9" t="s">
        <v>243</v>
      </c>
      <c r="B47" s="10" t="s">
        <v>53</v>
      </c>
      <c r="C47" s="11" t="s">
        <v>11</v>
      </c>
      <c r="D47" s="6">
        <f t="shared" si="0"/>
        <v>777.27</v>
      </c>
      <c r="E47" s="6">
        <f t="shared" si="1"/>
        <v>77.73</v>
      </c>
      <c r="F47" s="13">
        <v>855</v>
      </c>
      <c r="G47" s="14" t="s">
        <v>33</v>
      </c>
      <c r="H47" s="32" t="s">
        <v>46</v>
      </c>
    </row>
    <row r="48" spans="1:8" ht="15" customHeight="1" x14ac:dyDescent="0.2">
      <c r="A48" s="9" t="s">
        <v>242</v>
      </c>
      <c r="B48" s="10" t="s">
        <v>51</v>
      </c>
      <c r="C48" s="11" t="s">
        <v>11</v>
      </c>
      <c r="D48" s="6">
        <f t="shared" si="0"/>
        <v>696.36</v>
      </c>
      <c r="E48" s="6">
        <f t="shared" si="1"/>
        <v>69.64</v>
      </c>
      <c r="F48" s="13">
        <v>766</v>
      </c>
      <c r="G48" s="14" t="s">
        <v>33</v>
      </c>
      <c r="H48" s="32" t="s">
        <v>46</v>
      </c>
    </row>
    <row r="49" spans="1:8" ht="15" customHeight="1" x14ac:dyDescent="0.2">
      <c r="A49" s="9" t="s">
        <v>173</v>
      </c>
      <c r="B49" s="10" t="s">
        <v>52</v>
      </c>
      <c r="C49" s="11" t="s">
        <v>11</v>
      </c>
      <c r="D49" s="6">
        <f t="shared" si="0"/>
        <v>797.27</v>
      </c>
      <c r="E49" s="6">
        <f t="shared" si="1"/>
        <v>79.73</v>
      </c>
      <c r="F49" s="13">
        <v>877</v>
      </c>
      <c r="G49" s="14" t="s">
        <v>33</v>
      </c>
      <c r="H49" s="32" t="s">
        <v>46</v>
      </c>
    </row>
    <row r="50" spans="1:8" ht="15" customHeight="1" x14ac:dyDescent="0.2">
      <c r="A50" s="9" t="s">
        <v>231</v>
      </c>
      <c r="B50" s="10" t="s">
        <v>54</v>
      </c>
      <c r="C50" s="11" t="s">
        <v>11</v>
      </c>
      <c r="D50" s="6">
        <f t="shared" si="0"/>
        <v>691.82</v>
      </c>
      <c r="E50" s="6">
        <f t="shared" si="1"/>
        <v>69.180000000000007</v>
      </c>
      <c r="F50" s="13">
        <v>761</v>
      </c>
      <c r="G50" s="32" t="s">
        <v>33</v>
      </c>
      <c r="H50" s="32" t="s">
        <v>46</v>
      </c>
    </row>
    <row r="51" spans="1:8" ht="15" customHeight="1" x14ac:dyDescent="0.2">
      <c r="A51" s="9" t="s">
        <v>55</v>
      </c>
      <c r="B51" s="17" t="s">
        <v>26</v>
      </c>
      <c r="C51" s="34" t="s">
        <v>11</v>
      </c>
      <c r="D51" s="6">
        <f t="shared" si="0"/>
        <v>805.45</v>
      </c>
      <c r="E51" s="6">
        <f t="shared" si="1"/>
        <v>80.55</v>
      </c>
      <c r="F51" s="13">
        <v>886</v>
      </c>
      <c r="G51" s="32" t="s">
        <v>33</v>
      </c>
      <c r="H51" s="32" t="s">
        <v>46</v>
      </c>
    </row>
    <row r="52" spans="1:8" ht="15" customHeight="1" x14ac:dyDescent="0.2">
      <c r="A52" s="9" t="s">
        <v>56</v>
      </c>
      <c r="B52" s="17" t="s">
        <v>26</v>
      </c>
      <c r="C52" s="34" t="s">
        <v>11</v>
      </c>
      <c r="D52" s="6">
        <f t="shared" ref="D52:D86" si="2">F52/1.1</f>
        <v>805.45</v>
      </c>
      <c r="E52" s="6">
        <f t="shared" ref="E52:E86" si="3">D52*0.1</f>
        <v>80.55</v>
      </c>
      <c r="F52" s="13">
        <v>886</v>
      </c>
      <c r="G52" s="32" t="s">
        <v>33</v>
      </c>
      <c r="H52" s="32" t="s">
        <v>46</v>
      </c>
    </row>
    <row r="53" spans="1:8" ht="15" customHeight="1" x14ac:dyDescent="0.2">
      <c r="A53" s="9" t="s">
        <v>244</v>
      </c>
      <c r="B53" s="10" t="s">
        <v>48</v>
      </c>
      <c r="C53" s="11" t="s">
        <v>11</v>
      </c>
      <c r="D53" s="6">
        <f t="shared" si="2"/>
        <v>632.73</v>
      </c>
      <c r="E53" s="6">
        <f t="shared" si="3"/>
        <v>63.27</v>
      </c>
      <c r="F53" s="13">
        <v>696</v>
      </c>
      <c r="G53" s="32" t="s">
        <v>33</v>
      </c>
      <c r="H53" s="32" t="s">
        <v>46</v>
      </c>
    </row>
    <row r="54" spans="1:8" ht="15" customHeight="1" x14ac:dyDescent="0.2">
      <c r="A54" s="9" t="s">
        <v>245</v>
      </c>
      <c r="B54" s="10" t="s">
        <v>48</v>
      </c>
      <c r="C54" s="11" t="s">
        <v>11</v>
      </c>
      <c r="D54" s="6">
        <f t="shared" si="2"/>
        <v>705.45</v>
      </c>
      <c r="E54" s="6">
        <f t="shared" si="3"/>
        <v>70.55</v>
      </c>
      <c r="F54" s="13">
        <v>776</v>
      </c>
      <c r="G54" s="32" t="s">
        <v>33</v>
      </c>
      <c r="H54" s="32" t="s">
        <v>46</v>
      </c>
    </row>
    <row r="55" spans="1:8" ht="15" customHeight="1" x14ac:dyDescent="0.2">
      <c r="A55" s="9" t="s">
        <v>174</v>
      </c>
      <c r="B55" s="10" t="s">
        <v>57</v>
      </c>
      <c r="C55" s="11" t="s">
        <v>11</v>
      </c>
      <c r="D55" s="6">
        <f t="shared" si="2"/>
        <v>647.27</v>
      </c>
      <c r="E55" s="6">
        <f t="shared" si="3"/>
        <v>64.73</v>
      </c>
      <c r="F55" s="13">
        <v>712</v>
      </c>
      <c r="G55" s="32" t="s">
        <v>33</v>
      </c>
      <c r="H55" s="32" t="s">
        <v>46</v>
      </c>
    </row>
    <row r="56" spans="1:8" ht="15" customHeight="1" x14ac:dyDescent="0.2">
      <c r="A56" s="9" t="s">
        <v>246</v>
      </c>
      <c r="B56" s="10" t="s">
        <v>58</v>
      </c>
      <c r="C56" s="11" t="s">
        <v>11</v>
      </c>
      <c r="D56" s="6">
        <f t="shared" si="2"/>
        <v>705.45</v>
      </c>
      <c r="E56" s="6">
        <f t="shared" si="3"/>
        <v>70.55</v>
      </c>
      <c r="F56" s="13">
        <v>776</v>
      </c>
      <c r="G56" s="32" t="s">
        <v>33</v>
      </c>
      <c r="H56" s="32" t="s">
        <v>46</v>
      </c>
    </row>
    <row r="57" spans="1:8" ht="18.75" customHeight="1" x14ac:dyDescent="0.25">
      <c r="A57" s="22" t="s">
        <v>59</v>
      </c>
      <c r="B57" s="23"/>
      <c r="C57" s="23"/>
      <c r="D57" s="43"/>
      <c r="E57" s="43"/>
      <c r="F57" s="16"/>
      <c r="G57" s="16"/>
      <c r="H57" s="21"/>
    </row>
    <row r="58" spans="1:8" ht="15" customHeight="1" x14ac:dyDescent="0.2">
      <c r="A58" s="9" t="s">
        <v>248</v>
      </c>
      <c r="B58" s="10" t="s">
        <v>60</v>
      </c>
      <c r="C58" s="11" t="s">
        <v>11</v>
      </c>
      <c r="D58" s="6">
        <f t="shared" si="2"/>
        <v>936.36</v>
      </c>
      <c r="E58" s="6">
        <f t="shared" si="3"/>
        <v>93.64</v>
      </c>
      <c r="F58" s="13">
        <v>1030</v>
      </c>
      <c r="G58" s="32" t="s">
        <v>16</v>
      </c>
      <c r="H58" s="32" t="s">
        <v>46</v>
      </c>
    </row>
    <row r="59" spans="1:8" ht="15" customHeight="1" x14ac:dyDescent="0.2">
      <c r="A59" s="9" t="s">
        <v>232</v>
      </c>
      <c r="B59" s="10" t="s">
        <v>61</v>
      </c>
      <c r="C59" s="11" t="s">
        <v>11</v>
      </c>
      <c r="D59" s="6">
        <f t="shared" si="2"/>
        <v>893.64</v>
      </c>
      <c r="E59" s="6">
        <f t="shared" si="3"/>
        <v>89.36</v>
      </c>
      <c r="F59" s="13">
        <v>983</v>
      </c>
      <c r="G59" s="32" t="s">
        <v>16</v>
      </c>
      <c r="H59" s="32" t="s">
        <v>46</v>
      </c>
    </row>
    <row r="60" spans="1:8" ht="15" customHeight="1" x14ac:dyDescent="0.2">
      <c r="A60" s="9" t="s">
        <v>247</v>
      </c>
      <c r="B60" s="10" t="s">
        <v>62</v>
      </c>
      <c r="C60" s="11" t="s">
        <v>11</v>
      </c>
      <c r="D60" s="6">
        <f t="shared" si="2"/>
        <v>973.64</v>
      </c>
      <c r="E60" s="6">
        <f t="shared" si="3"/>
        <v>97.36</v>
      </c>
      <c r="F60" s="13">
        <v>1071</v>
      </c>
      <c r="G60" s="32" t="s">
        <v>16</v>
      </c>
      <c r="H60" s="32" t="s">
        <v>46</v>
      </c>
    </row>
    <row r="61" spans="1:8" ht="18.75" customHeight="1" x14ac:dyDescent="0.25">
      <c r="A61" s="22" t="s">
        <v>63</v>
      </c>
      <c r="B61" s="23"/>
      <c r="C61" s="23"/>
      <c r="D61" s="43"/>
      <c r="E61" s="43"/>
      <c r="F61" s="16"/>
      <c r="G61" s="16"/>
      <c r="H61" s="21"/>
    </row>
    <row r="62" spans="1:8" ht="15" customHeight="1" x14ac:dyDescent="0.2">
      <c r="A62" s="9" t="s">
        <v>233</v>
      </c>
      <c r="B62" s="10" t="s">
        <v>67</v>
      </c>
      <c r="C62" s="11" t="s">
        <v>11</v>
      </c>
      <c r="D62" s="6">
        <f t="shared" si="2"/>
        <v>713.64</v>
      </c>
      <c r="E62" s="6">
        <f t="shared" si="3"/>
        <v>71.36</v>
      </c>
      <c r="F62" s="13">
        <v>785</v>
      </c>
      <c r="G62" s="32" t="s">
        <v>16</v>
      </c>
      <c r="H62" s="32" t="s">
        <v>13</v>
      </c>
    </row>
    <row r="63" spans="1:8" ht="15" customHeight="1" x14ac:dyDescent="0.2">
      <c r="A63" s="9" t="s">
        <v>68</v>
      </c>
      <c r="B63" s="10" t="s">
        <v>69</v>
      </c>
      <c r="C63" s="11" t="s">
        <v>11</v>
      </c>
      <c r="D63" s="6">
        <f t="shared" si="2"/>
        <v>595.45000000000005</v>
      </c>
      <c r="E63" s="6">
        <f t="shared" si="3"/>
        <v>59.55</v>
      </c>
      <c r="F63" s="13">
        <v>655</v>
      </c>
      <c r="G63" s="14" t="s">
        <v>16</v>
      </c>
      <c r="H63" s="32" t="s">
        <v>13</v>
      </c>
    </row>
    <row r="64" spans="1:8" ht="15" customHeight="1" x14ac:dyDescent="0.2">
      <c r="A64" s="9" t="s">
        <v>70</v>
      </c>
      <c r="B64" s="10" t="s">
        <v>69</v>
      </c>
      <c r="C64" s="11" t="s">
        <v>11</v>
      </c>
      <c r="D64" s="6">
        <f t="shared" si="2"/>
        <v>595.45000000000005</v>
      </c>
      <c r="E64" s="6">
        <f t="shared" si="3"/>
        <v>59.55</v>
      </c>
      <c r="F64" s="13">
        <v>655</v>
      </c>
      <c r="G64" s="14" t="s">
        <v>16</v>
      </c>
      <c r="H64" s="32" t="s">
        <v>13</v>
      </c>
    </row>
    <row r="65" spans="1:8" ht="15" customHeight="1" x14ac:dyDescent="0.2">
      <c r="A65" s="9" t="s">
        <v>260</v>
      </c>
      <c r="B65" s="10" t="s">
        <v>255</v>
      </c>
      <c r="C65" s="11" t="s">
        <v>11</v>
      </c>
      <c r="D65" s="6">
        <f t="shared" si="2"/>
        <v>595.45000000000005</v>
      </c>
      <c r="E65" s="6">
        <f t="shared" si="3"/>
        <v>59.55</v>
      </c>
      <c r="F65" s="13">
        <v>655</v>
      </c>
      <c r="G65" s="14" t="s">
        <v>16</v>
      </c>
      <c r="H65" s="32" t="s">
        <v>47</v>
      </c>
    </row>
    <row r="66" spans="1:8" ht="15" customHeight="1" x14ac:dyDescent="0.2">
      <c r="A66" s="9" t="s">
        <v>71</v>
      </c>
      <c r="B66" s="10"/>
      <c r="C66" s="11" t="s">
        <v>11</v>
      </c>
      <c r="D66" s="6">
        <f t="shared" si="2"/>
        <v>490</v>
      </c>
      <c r="E66" s="6">
        <f t="shared" si="3"/>
        <v>49</v>
      </c>
      <c r="F66" s="13">
        <v>539</v>
      </c>
      <c r="G66" s="14" t="s">
        <v>16</v>
      </c>
      <c r="H66" s="32" t="s">
        <v>13</v>
      </c>
    </row>
    <row r="67" spans="1:8" ht="15" customHeight="1" x14ac:dyDescent="0.2">
      <c r="A67" s="9" t="s">
        <v>234</v>
      </c>
      <c r="B67" s="10" t="s">
        <v>77</v>
      </c>
      <c r="C67" s="11" t="s">
        <v>11</v>
      </c>
      <c r="D67" s="6">
        <f t="shared" si="2"/>
        <v>1677.27</v>
      </c>
      <c r="E67" s="6">
        <f t="shared" si="3"/>
        <v>167.73</v>
      </c>
      <c r="F67" s="13">
        <v>1845</v>
      </c>
      <c r="G67" s="32" t="s">
        <v>75</v>
      </c>
      <c r="H67" s="32" t="s">
        <v>78</v>
      </c>
    </row>
    <row r="68" spans="1:8" ht="15" customHeight="1" x14ac:dyDescent="0.2">
      <c r="A68" s="9" t="s">
        <v>235</v>
      </c>
      <c r="B68" s="10" t="s">
        <v>79</v>
      </c>
      <c r="C68" s="11" t="s">
        <v>11</v>
      </c>
      <c r="D68" s="6">
        <f t="shared" si="2"/>
        <v>1128.18</v>
      </c>
      <c r="E68" s="6">
        <f t="shared" si="3"/>
        <v>112.82</v>
      </c>
      <c r="F68" s="13">
        <v>1241</v>
      </c>
      <c r="G68" s="32" t="s">
        <v>66</v>
      </c>
      <c r="H68" s="32" t="s">
        <v>46</v>
      </c>
    </row>
    <row r="69" spans="1:8" ht="15" customHeight="1" x14ac:dyDescent="0.2">
      <c r="A69" s="9" t="s">
        <v>80</v>
      </c>
      <c r="B69" s="10" t="s">
        <v>64</v>
      </c>
      <c r="C69" s="11" t="s">
        <v>11</v>
      </c>
      <c r="D69" s="6">
        <f t="shared" si="2"/>
        <v>986.36</v>
      </c>
      <c r="E69" s="6">
        <f t="shared" si="3"/>
        <v>98.64</v>
      </c>
      <c r="F69" s="13">
        <v>1085</v>
      </c>
      <c r="G69" s="32" t="s">
        <v>65</v>
      </c>
      <c r="H69" s="32" t="s">
        <v>46</v>
      </c>
    </row>
    <row r="70" spans="1:8" ht="15" customHeight="1" x14ac:dyDescent="0.2">
      <c r="A70" s="9" t="s">
        <v>81</v>
      </c>
      <c r="B70" s="10" t="s">
        <v>82</v>
      </c>
      <c r="C70" s="11" t="s">
        <v>11</v>
      </c>
      <c r="D70" s="6">
        <f t="shared" si="2"/>
        <v>610</v>
      </c>
      <c r="E70" s="6">
        <f t="shared" si="3"/>
        <v>61</v>
      </c>
      <c r="F70" s="13">
        <v>671</v>
      </c>
      <c r="G70" s="14" t="s">
        <v>65</v>
      </c>
      <c r="H70" s="32" t="s">
        <v>13</v>
      </c>
    </row>
    <row r="71" spans="1:8" ht="15" customHeight="1" x14ac:dyDescent="0.2">
      <c r="A71" s="9" t="s">
        <v>83</v>
      </c>
      <c r="B71" s="10" t="s">
        <v>84</v>
      </c>
      <c r="C71" s="11" t="s">
        <v>11</v>
      </c>
      <c r="D71" s="6">
        <f t="shared" si="2"/>
        <v>2149.09</v>
      </c>
      <c r="E71" s="6">
        <f t="shared" si="3"/>
        <v>214.91</v>
      </c>
      <c r="F71" s="13">
        <v>2364</v>
      </c>
      <c r="G71" s="32" t="s">
        <v>16</v>
      </c>
      <c r="H71" s="32" t="s">
        <v>46</v>
      </c>
    </row>
    <row r="72" spans="1:8" ht="15" customHeight="1" x14ac:dyDescent="0.2">
      <c r="A72" s="9" t="s">
        <v>85</v>
      </c>
      <c r="B72" s="10" t="s">
        <v>86</v>
      </c>
      <c r="C72" s="11" t="s">
        <v>11</v>
      </c>
      <c r="D72" s="6">
        <f t="shared" si="2"/>
        <v>411.82</v>
      </c>
      <c r="E72" s="6">
        <f t="shared" si="3"/>
        <v>41.18</v>
      </c>
      <c r="F72" s="13">
        <v>453</v>
      </c>
      <c r="G72" s="32" t="s">
        <v>34</v>
      </c>
      <c r="H72" s="32" t="s">
        <v>74</v>
      </c>
    </row>
    <row r="73" spans="1:8" ht="15" customHeight="1" x14ac:dyDescent="0.2">
      <c r="A73" s="9" t="s">
        <v>220</v>
      </c>
      <c r="B73" s="10" t="s">
        <v>84</v>
      </c>
      <c r="C73" s="11" t="s">
        <v>11</v>
      </c>
      <c r="D73" s="6">
        <f t="shared" si="2"/>
        <v>2286.36</v>
      </c>
      <c r="E73" s="6">
        <f t="shared" si="3"/>
        <v>228.64</v>
      </c>
      <c r="F73" s="13">
        <v>2515</v>
      </c>
      <c r="G73" s="32" t="s">
        <v>16</v>
      </c>
      <c r="H73" s="32" t="s">
        <v>46</v>
      </c>
    </row>
    <row r="74" spans="1:8" ht="15" customHeight="1" x14ac:dyDescent="0.2">
      <c r="A74" s="9" t="s">
        <v>175</v>
      </c>
      <c r="B74" s="10" t="s">
        <v>87</v>
      </c>
      <c r="C74" s="11" t="s">
        <v>11</v>
      </c>
      <c r="D74" s="6">
        <f t="shared" si="2"/>
        <v>493.64</v>
      </c>
      <c r="E74" s="6">
        <f t="shared" si="3"/>
        <v>49.36</v>
      </c>
      <c r="F74" s="13">
        <v>543</v>
      </c>
      <c r="G74" s="14" t="s">
        <v>12</v>
      </c>
      <c r="H74" s="32" t="s">
        <v>90</v>
      </c>
    </row>
    <row r="75" spans="1:8" ht="18.75" customHeight="1" x14ac:dyDescent="0.25">
      <c r="A75" s="22" t="s">
        <v>151</v>
      </c>
      <c r="B75" s="23"/>
      <c r="C75" s="23"/>
      <c r="D75" s="43"/>
      <c r="E75" s="43"/>
      <c r="F75" s="16"/>
      <c r="G75" s="16"/>
      <c r="H75" s="21"/>
    </row>
    <row r="76" spans="1:8" ht="15" customHeight="1" x14ac:dyDescent="0.2">
      <c r="A76" s="9" t="s">
        <v>157</v>
      </c>
      <c r="B76" s="10" t="s">
        <v>158</v>
      </c>
      <c r="C76" s="11" t="s">
        <v>11</v>
      </c>
      <c r="D76" s="6">
        <f t="shared" si="2"/>
        <v>1590.91</v>
      </c>
      <c r="E76" s="6">
        <f t="shared" si="3"/>
        <v>159.09</v>
      </c>
      <c r="F76" s="13">
        <v>1750</v>
      </c>
      <c r="G76" s="32" t="s">
        <v>16</v>
      </c>
      <c r="H76" s="32" t="s">
        <v>156</v>
      </c>
    </row>
    <row r="77" spans="1:8" ht="18.75" customHeight="1" x14ac:dyDescent="0.25">
      <c r="A77" s="22" t="s">
        <v>91</v>
      </c>
      <c r="B77" s="23"/>
      <c r="C77" s="23"/>
      <c r="D77" s="43"/>
      <c r="E77" s="43"/>
      <c r="F77" s="16"/>
      <c r="G77" s="16"/>
      <c r="H77" s="21"/>
    </row>
    <row r="78" spans="1:8" ht="15" customHeight="1" x14ac:dyDescent="0.2">
      <c r="A78" s="9" t="s">
        <v>176</v>
      </c>
      <c r="B78" s="10" t="s">
        <v>92</v>
      </c>
      <c r="C78" s="11" t="s">
        <v>11</v>
      </c>
      <c r="D78" s="6">
        <f t="shared" si="2"/>
        <v>690</v>
      </c>
      <c r="E78" s="6">
        <f t="shared" si="3"/>
        <v>69</v>
      </c>
      <c r="F78" s="13">
        <v>759</v>
      </c>
      <c r="G78" s="32" t="s">
        <v>16</v>
      </c>
      <c r="H78" s="32" t="s">
        <v>93</v>
      </c>
    </row>
    <row r="79" spans="1:8" ht="15" customHeight="1" x14ac:dyDescent="0.2">
      <c r="A79" s="9" t="s">
        <v>177</v>
      </c>
      <c r="B79" s="10" t="s">
        <v>94</v>
      </c>
      <c r="C79" s="11" t="s">
        <v>11</v>
      </c>
      <c r="D79" s="6">
        <f t="shared" si="2"/>
        <v>661.82</v>
      </c>
      <c r="E79" s="6">
        <f t="shared" si="3"/>
        <v>66.180000000000007</v>
      </c>
      <c r="F79" s="13">
        <v>728</v>
      </c>
      <c r="G79" s="32" t="s">
        <v>102</v>
      </c>
      <c r="H79" s="32" t="s">
        <v>93</v>
      </c>
    </row>
    <row r="80" spans="1:8" ht="15" customHeight="1" x14ac:dyDescent="0.2">
      <c r="A80" s="9" t="s">
        <v>178</v>
      </c>
      <c r="B80" s="10" t="s">
        <v>95</v>
      </c>
      <c r="C80" s="11" t="s">
        <v>11</v>
      </c>
      <c r="D80" s="6">
        <f t="shared" si="2"/>
        <v>661.82</v>
      </c>
      <c r="E80" s="6">
        <f t="shared" si="3"/>
        <v>66.180000000000007</v>
      </c>
      <c r="F80" s="13">
        <v>728</v>
      </c>
      <c r="G80" s="32" t="s">
        <v>16</v>
      </c>
      <c r="H80" s="32" t="s">
        <v>96</v>
      </c>
    </row>
    <row r="81" spans="1:8" ht="15" customHeight="1" x14ac:dyDescent="0.2">
      <c r="A81" s="9" t="s">
        <v>179</v>
      </c>
      <c r="B81" s="10" t="s">
        <v>97</v>
      </c>
      <c r="C81" s="11" t="s">
        <v>11</v>
      </c>
      <c r="D81" s="6">
        <f t="shared" si="2"/>
        <v>494.55</v>
      </c>
      <c r="E81" s="6">
        <f t="shared" si="3"/>
        <v>49.46</v>
      </c>
      <c r="F81" s="13">
        <v>544</v>
      </c>
      <c r="G81" s="32" t="s">
        <v>16</v>
      </c>
      <c r="H81" s="32" t="s">
        <v>93</v>
      </c>
    </row>
    <row r="82" spans="1:8" ht="15" customHeight="1" x14ac:dyDescent="0.2">
      <c r="A82" s="9" t="s">
        <v>213</v>
      </c>
      <c r="B82" s="10" t="s">
        <v>211</v>
      </c>
      <c r="C82" s="11" t="s">
        <v>11</v>
      </c>
      <c r="D82" s="6">
        <f t="shared" si="2"/>
        <v>858.18</v>
      </c>
      <c r="E82" s="6">
        <f t="shared" si="3"/>
        <v>85.82</v>
      </c>
      <c r="F82" s="13">
        <v>944</v>
      </c>
      <c r="G82" s="32" t="s">
        <v>16</v>
      </c>
      <c r="H82" s="32" t="s">
        <v>93</v>
      </c>
    </row>
    <row r="83" spans="1:8" ht="22.5" hidden="1" customHeight="1" x14ac:dyDescent="0.2">
      <c r="A83" s="9" t="s">
        <v>180</v>
      </c>
      <c r="B83" s="10" t="s">
        <v>92</v>
      </c>
      <c r="C83" s="11" t="s">
        <v>11</v>
      </c>
      <c r="D83" s="6">
        <f t="shared" si="2"/>
        <v>399.09</v>
      </c>
      <c r="E83" s="6">
        <f t="shared" si="3"/>
        <v>39.909999999999997</v>
      </c>
      <c r="F83" s="13">
        <v>439</v>
      </c>
      <c r="G83" s="32" t="s">
        <v>16</v>
      </c>
      <c r="H83" s="32" t="s">
        <v>93</v>
      </c>
    </row>
    <row r="84" spans="1:8" ht="15" customHeight="1" x14ac:dyDescent="0.2">
      <c r="A84" s="9" t="s">
        <v>181</v>
      </c>
      <c r="B84" s="10" t="s">
        <v>95</v>
      </c>
      <c r="C84" s="11" t="s">
        <v>11</v>
      </c>
      <c r="D84" s="6">
        <f t="shared" si="2"/>
        <v>545.45000000000005</v>
      </c>
      <c r="E84" s="6">
        <f t="shared" si="3"/>
        <v>54.55</v>
      </c>
      <c r="F84" s="13">
        <v>600</v>
      </c>
      <c r="G84" s="32" t="s">
        <v>16</v>
      </c>
      <c r="H84" s="32" t="s">
        <v>96</v>
      </c>
    </row>
    <row r="85" spans="1:8" ht="15" customHeight="1" x14ac:dyDescent="0.2">
      <c r="A85" s="9" t="s">
        <v>182</v>
      </c>
      <c r="B85" s="10" t="s">
        <v>94</v>
      </c>
      <c r="C85" s="11" t="s">
        <v>11</v>
      </c>
      <c r="D85" s="6">
        <f t="shared" si="2"/>
        <v>691.82</v>
      </c>
      <c r="E85" s="6">
        <f t="shared" si="3"/>
        <v>69.180000000000007</v>
      </c>
      <c r="F85" s="13">
        <v>761</v>
      </c>
      <c r="G85" s="32" t="s">
        <v>102</v>
      </c>
      <c r="H85" s="32" t="s">
        <v>93</v>
      </c>
    </row>
    <row r="86" spans="1:8" ht="15" customHeight="1" x14ac:dyDescent="0.2">
      <c r="A86" s="9" t="s">
        <v>183</v>
      </c>
      <c r="B86" s="10" t="s">
        <v>98</v>
      </c>
      <c r="C86" s="11" t="s">
        <v>11</v>
      </c>
      <c r="D86" s="6">
        <f t="shared" si="2"/>
        <v>732.73</v>
      </c>
      <c r="E86" s="6">
        <f t="shared" si="3"/>
        <v>73.27</v>
      </c>
      <c r="F86" s="13">
        <v>806</v>
      </c>
      <c r="G86" s="32" t="s">
        <v>99</v>
      </c>
      <c r="H86" s="32" t="s">
        <v>90</v>
      </c>
    </row>
    <row r="87" spans="1:8" ht="15" customHeight="1" x14ac:dyDescent="0.2">
      <c r="A87" s="9" t="s">
        <v>184</v>
      </c>
      <c r="B87" s="10" t="s">
        <v>100</v>
      </c>
      <c r="C87" s="11" t="s">
        <v>11</v>
      </c>
      <c r="D87" s="6">
        <f t="shared" ref="D87:D120" si="4">F87/1.1</f>
        <v>555.45000000000005</v>
      </c>
      <c r="E87" s="6">
        <f t="shared" ref="E87:E120" si="5">D87*0.1</f>
        <v>55.55</v>
      </c>
      <c r="F87" s="13">
        <v>611</v>
      </c>
      <c r="G87" s="32" t="s">
        <v>16</v>
      </c>
      <c r="H87" s="32" t="s">
        <v>90</v>
      </c>
    </row>
    <row r="88" spans="1:8" ht="15" customHeight="1" x14ac:dyDescent="0.2">
      <c r="A88" s="9" t="s">
        <v>185</v>
      </c>
      <c r="B88" s="10" t="s">
        <v>92</v>
      </c>
      <c r="C88" s="11" t="s">
        <v>11</v>
      </c>
      <c r="D88" s="6">
        <f t="shared" si="4"/>
        <v>690.91</v>
      </c>
      <c r="E88" s="6">
        <f t="shared" si="5"/>
        <v>69.09</v>
      </c>
      <c r="F88" s="13">
        <v>760</v>
      </c>
      <c r="G88" s="32" t="s">
        <v>16</v>
      </c>
      <c r="H88" s="32" t="s">
        <v>93</v>
      </c>
    </row>
    <row r="89" spans="1:8" ht="15" customHeight="1" x14ac:dyDescent="0.2">
      <c r="A89" s="9" t="s">
        <v>186</v>
      </c>
      <c r="B89" s="10" t="s">
        <v>94</v>
      </c>
      <c r="C89" s="11" t="s">
        <v>11</v>
      </c>
      <c r="D89" s="6">
        <f t="shared" si="4"/>
        <v>601.82000000000005</v>
      </c>
      <c r="E89" s="6">
        <f t="shared" si="5"/>
        <v>60.18</v>
      </c>
      <c r="F89" s="13">
        <v>662</v>
      </c>
      <c r="G89" s="32" t="s">
        <v>102</v>
      </c>
      <c r="H89" s="32" t="s">
        <v>93</v>
      </c>
    </row>
    <row r="90" spans="1:8" ht="15" customHeight="1" x14ac:dyDescent="0.2">
      <c r="A90" s="9" t="s">
        <v>187</v>
      </c>
      <c r="B90" s="10" t="s">
        <v>95</v>
      </c>
      <c r="C90" s="11" t="s">
        <v>11</v>
      </c>
      <c r="D90" s="6">
        <f t="shared" si="4"/>
        <v>661.82</v>
      </c>
      <c r="E90" s="6">
        <f t="shared" si="5"/>
        <v>66.180000000000007</v>
      </c>
      <c r="F90" s="13">
        <v>728</v>
      </c>
      <c r="G90" s="32" t="s">
        <v>16</v>
      </c>
      <c r="H90" s="32" t="s">
        <v>96</v>
      </c>
    </row>
    <row r="91" spans="1:8" ht="15" customHeight="1" x14ac:dyDescent="0.2">
      <c r="A91" s="9" t="s">
        <v>188</v>
      </c>
      <c r="B91" s="10" t="s">
        <v>103</v>
      </c>
      <c r="C91" s="11" t="s">
        <v>11</v>
      </c>
      <c r="D91" s="6">
        <f t="shared" si="4"/>
        <v>862.73</v>
      </c>
      <c r="E91" s="6">
        <f t="shared" si="5"/>
        <v>86.27</v>
      </c>
      <c r="F91" s="13">
        <v>949</v>
      </c>
      <c r="G91" s="32" t="s">
        <v>16</v>
      </c>
      <c r="H91" s="32" t="s">
        <v>93</v>
      </c>
    </row>
    <row r="92" spans="1:8" ht="15" customHeight="1" x14ac:dyDescent="0.2">
      <c r="A92" s="9" t="s">
        <v>189</v>
      </c>
      <c r="B92" s="10" t="s">
        <v>94</v>
      </c>
      <c r="C92" s="11" t="s">
        <v>11</v>
      </c>
      <c r="D92" s="6">
        <f t="shared" si="4"/>
        <v>749.09</v>
      </c>
      <c r="E92" s="6">
        <f t="shared" si="5"/>
        <v>74.91</v>
      </c>
      <c r="F92" s="13">
        <v>824</v>
      </c>
      <c r="G92" s="32" t="s">
        <v>104</v>
      </c>
      <c r="H92" s="32" t="s">
        <v>46</v>
      </c>
    </row>
    <row r="93" spans="1:8" ht="13.5" customHeight="1" x14ac:dyDescent="0.2">
      <c r="A93" s="9" t="s">
        <v>190</v>
      </c>
      <c r="B93" s="10" t="s">
        <v>106</v>
      </c>
      <c r="C93" s="11" t="s">
        <v>11</v>
      </c>
      <c r="D93" s="6">
        <f t="shared" si="4"/>
        <v>590.91</v>
      </c>
      <c r="E93" s="6">
        <f t="shared" si="5"/>
        <v>59.09</v>
      </c>
      <c r="F93" s="13">
        <v>650</v>
      </c>
      <c r="G93" s="32" t="s">
        <v>102</v>
      </c>
      <c r="H93" s="32" t="s">
        <v>90</v>
      </c>
    </row>
    <row r="94" spans="1:8" ht="15" customHeight="1" x14ac:dyDescent="0.2">
      <c r="A94" s="9" t="s">
        <v>191</v>
      </c>
      <c r="B94" s="10" t="s">
        <v>106</v>
      </c>
      <c r="C94" s="11" t="s">
        <v>11</v>
      </c>
      <c r="D94" s="6">
        <f t="shared" si="4"/>
        <v>588.17999999999995</v>
      </c>
      <c r="E94" s="6">
        <f t="shared" si="5"/>
        <v>58.82</v>
      </c>
      <c r="F94" s="13">
        <v>647</v>
      </c>
      <c r="G94" s="32" t="s">
        <v>102</v>
      </c>
      <c r="H94" s="32" t="s">
        <v>90</v>
      </c>
    </row>
    <row r="95" spans="1:8" ht="15" customHeight="1" x14ac:dyDescent="0.2">
      <c r="A95" s="9" t="s">
        <v>259</v>
      </c>
      <c r="B95" s="10" t="s">
        <v>101</v>
      </c>
      <c r="C95" s="11" t="s">
        <v>11</v>
      </c>
      <c r="D95" s="6">
        <f t="shared" si="4"/>
        <v>495.45</v>
      </c>
      <c r="E95" s="6">
        <f t="shared" si="5"/>
        <v>49.55</v>
      </c>
      <c r="F95" s="13">
        <v>545</v>
      </c>
      <c r="G95" s="32" t="s">
        <v>102</v>
      </c>
      <c r="H95" s="32" t="s">
        <v>90</v>
      </c>
    </row>
    <row r="96" spans="1:8" ht="15" customHeight="1" x14ac:dyDescent="0.2">
      <c r="A96" s="9" t="s">
        <v>192</v>
      </c>
      <c r="B96" s="10" t="s">
        <v>107</v>
      </c>
      <c r="C96" s="11" t="s">
        <v>11</v>
      </c>
      <c r="D96" s="6">
        <f t="shared" si="4"/>
        <v>427.27</v>
      </c>
      <c r="E96" s="6">
        <f t="shared" si="5"/>
        <v>42.73</v>
      </c>
      <c r="F96" s="13">
        <v>470</v>
      </c>
      <c r="G96" s="32" t="s">
        <v>102</v>
      </c>
      <c r="H96" s="32" t="s">
        <v>90</v>
      </c>
    </row>
    <row r="97" spans="1:8" ht="15" customHeight="1" x14ac:dyDescent="0.2">
      <c r="A97" s="9" t="s">
        <v>193</v>
      </c>
      <c r="B97" s="10" t="s">
        <v>106</v>
      </c>
      <c r="C97" s="11" t="s">
        <v>11</v>
      </c>
      <c r="D97" s="6">
        <f t="shared" si="4"/>
        <v>615.45000000000005</v>
      </c>
      <c r="E97" s="6">
        <f t="shared" si="5"/>
        <v>61.55</v>
      </c>
      <c r="F97" s="13">
        <v>677</v>
      </c>
      <c r="G97" s="32" t="s">
        <v>102</v>
      </c>
      <c r="H97" s="32" t="s">
        <v>90</v>
      </c>
    </row>
    <row r="98" spans="1:8" ht="15" customHeight="1" x14ac:dyDescent="0.2">
      <c r="A98" s="9" t="s">
        <v>239</v>
      </c>
      <c r="B98" s="10"/>
      <c r="C98" s="11" t="s">
        <v>11</v>
      </c>
      <c r="D98" s="6">
        <f t="shared" si="4"/>
        <v>451.82</v>
      </c>
      <c r="E98" s="6">
        <f t="shared" si="5"/>
        <v>45.18</v>
      </c>
      <c r="F98" s="13">
        <v>497</v>
      </c>
      <c r="G98" s="32" t="s">
        <v>102</v>
      </c>
      <c r="H98" s="32" t="s">
        <v>90</v>
      </c>
    </row>
    <row r="99" spans="1:8" ht="15" customHeight="1" x14ac:dyDescent="0.2">
      <c r="A99" s="9" t="s">
        <v>194</v>
      </c>
      <c r="B99" s="10" t="s">
        <v>97</v>
      </c>
      <c r="C99" s="11" t="s">
        <v>11</v>
      </c>
      <c r="D99" s="6">
        <f t="shared" si="4"/>
        <v>601.82000000000005</v>
      </c>
      <c r="E99" s="6">
        <f t="shared" si="5"/>
        <v>60.18</v>
      </c>
      <c r="F99" s="13">
        <v>662</v>
      </c>
      <c r="G99" s="32" t="s">
        <v>99</v>
      </c>
      <c r="H99" s="32" t="s">
        <v>90</v>
      </c>
    </row>
    <row r="100" spans="1:8" ht="24.75" customHeight="1" x14ac:dyDescent="0.2">
      <c r="A100" s="9" t="s">
        <v>266</v>
      </c>
      <c r="B100" s="10" t="s">
        <v>108</v>
      </c>
      <c r="C100" s="11" t="s">
        <v>11</v>
      </c>
      <c r="D100" s="6">
        <f t="shared" si="4"/>
        <v>691.82</v>
      </c>
      <c r="E100" s="6">
        <f t="shared" si="5"/>
        <v>69.180000000000007</v>
      </c>
      <c r="F100" s="13">
        <v>761</v>
      </c>
      <c r="G100" s="32" t="s">
        <v>99</v>
      </c>
      <c r="H100" s="32" t="s">
        <v>93</v>
      </c>
    </row>
    <row r="101" spans="1:8" ht="15" customHeight="1" x14ac:dyDescent="0.2">
      <c r="A101" s="9" t="s">
        <v>195</v>
      </c>
      <c r="B101" s="10" t="s">
        <v>95</v>
      </c>
      <c r="C101" s="11" t="s">
        <v>11</v>
      </c>
      <c r="D101" s="6">
        <f t="shared" si="4"/>
        <v>706.36</v>
      </c>
      <c r="E101" s="6">
        <f t="shared" si="5"/>
        <v>70.64</v>
      </c>
      <c r="F101" s="13">
        <v>777</v>
      </c>
      <c r="G101" s="32" t="s">
        <v>16</v>
      </c>
      <c r="H101" s="32" t="s">
        <v>90</v>
      </c>
    </row>
    <row r="102" spans="1:8" ht="15" customHeight="1" x14ac:dyDescent="0.2">
      <c r="A102" s="9" t="s">
        <v>196</v>
      </c>
      <c r="B102" s="10" t="s">
        <v>95</v>
      </c>
      <c r="C102" s="11" t="s">
        <v>11</v>
      </c>
      <c r="D102" s="6">
        <f t="shared" si="4"/>
        <v>737.27</v>
      </c>
      <c r="E102" s="6">
        <f t="shared" si="5"/>
        <v>73.73</v>
      </c>
      <c r="F102" s="13">
        <v>811</v>
      </c>
      <c r="G102" s="32" t="s">
        <v>16</v>
      </c>
      <c r="H102" s="32" t="s">
        <v>96</v>
      </c>
    </row>
    <row r="103" spans="1:8" ht="18.75" customHeight="1" x14ac:dyDescent="0.25">
      <c r="A103" s="22" t="s">
        <v>110</v>
      </c>
      <c r="B103" s="23"/>
      <c r="C103" s="23"/>
      <c r="D103" s="43"/>
      <c r="E103" s="43"/>
      <c r="F103" s="16"/>
      <c r="G103" s="16"/>
      <c r="H103" s="21"/>
    </row>
    <row r="104" spans="1:8" ht="15" customHeight="1" x14ac:dyDescent="0.2">
      <c r="A104" s="9" t="s">
        <v>221</v>
      </c>
      <c r="B104" s="17" t="s">
        <v>26</v>
      </c>
      <c r="C104" s="34" t="s">
        <v>111</v>
      </c>
      <c r="D104" s="6">
        <f t="shared" si="4"/>
        <v>271.82</v>
      </c>
      <c r="E104" s="6">
        <f t="shared" si="5"/>
        <v>27.18</v>
      </c>
      <c r="F104" s="13">
        <v>299</v>
      </c>
      <c r="G104" s="32" t="s">
        <v>102</v>
      </c>
      <c r="H104" s="32" t="s">
        <v>90</v>
      </c>
    </row>
    <row r="105" spans="1:8" ht="15" customHeight="1" x14ac:dyDescent="0.2">
      <c r="A105" s="9" t="s">
        <v>112</v>
      </c>
      <c r="B105" s="17" t="s">
        <v>26</v>
      </c>
      <c r="C105" s="34" t="s">
        <v>111</v>
      </c>
      <c r="D105" s="6">
        <f t="shared" si="4"/>
        <v>243.64</v>
      </c>
      <c r="E105" s="6">
        <f t="shared" si="5"/>
        <v>24.36</v>
      </c>
      <c r="F105" s="13">
        <v>268</v>
      </c>
      <c r="G105" s="32" t="s">
        <v>102</v>
      </c>
      <c r="H105" s="32" t="s">
        <v>90</v>
      </c>
    </row>
    <row r="106" spans="1:8" ht="15" customHeight="1" x14ac:dyDescent="0.2">
      <c r="A106" s="9" t="s">
        <v>197</v>
      </c>
      <c r="B106" s="10" t="s">
        <v>92</v>
      </c>
      <c r="C106" s="11" t="s">
        <v>111</v>
      </c>
      <c r="D106" s="6">
        <f t="shared" si="4"/>
        <v>345.45</v>
      </c>
      <c r="E106" s="6">
        <f t="shared" si="5"/>
        <v>34.549999999999997</v>
      </c>
      <c r="F106" s="13">
        <v>380</v>
      </c>
      <c r="G106" s="32" t="s">
        <v>16</v>
      </c>
      <c r="H106" s="32" t="s">
        <v>93</v>
      </c>
    </row>
    <row r="107" spans="1:8" ht="15" customHeight="1" x14ac:dyDescent="0.2">
      <c r="A107" s="9" t="s">
        <v>198</v>
      </c>
      <c r="B107" s="10" t="s">
        <v>94</v>
      </c>
      <c r="C107" s="11" t="s">
        <v>111</v>
      </c>
      <c r="D107" s="6">
        <f t="shared" si="4"/>
        <v>330.91</v>
      </c>
      <c r="E107" s="6">
        <f t="shared" si="5"/>
        <v>33.090000000000003</v>
      </c>
      <c r="F107" s="13">
        <v>364</v>
      </c>
      <c r="G107" s="32" t="s">
        <v>102</v>
      </c>
      <c r="H107" s="32" t="s">
        <v>93</v>
      </c>
    </row>
    <row r="108" spans="1:8" ht="15" customHeight="1" x14ac:dyDescent="0.2">
      <c r="A108" s="9" t="s">
        <v>199</v>
      </c>
      <c r="B108" s="10" t="s">
        <v>95</v>
      </c>
      <c r="C108" s="11" t="s">
        <v>111</v>
      </c>
      <c r="D108" s="6">
        <f t="shared" si="4"/>
        <v>330.91</v>
      </c>
      <c r="E108" s="6">
        <f t="shared" si="5"/>
        <v>33.090000000000003</v>
      </c>
      <c r="F108" s="13">
        <v>364</v>
      </c>
      <c r="G108" s="32" t="s">
        <v>16</v>
      </c>
      <c r="H108" s="32" t="s">
        <v>96</v>
      </c>
    </row>
    <row r="109" spans="1:8" ht="15" customHeight="1" x14ac:dyDescent="0.2">
      <c r="A109" s="9" t="s">
        <v>200</v>
      </c>
      <c r="B109" s="10" t="s">
        <v>98</v>
      </c>
      <c r="C109" s="11" t="s">
        <v>111</v>
      </c>
      <c r="D109" s="6">
        <f t="shared" si="4"/>
        <v>586.36</v>
      </c>
      <c r="E109" s="6">
        <f t="shared" si="5"/>
        <v>58.64</v>
      </c>
      <c r="F109" s="13">
        <v>645</v>
      </c>
      <c r="G109" s="32" t="s">
        <v>99</v>
      </c>
      <c r="H109" s="32" t="s">
        <v>90</v>
      </c>
    </row>
    <row r="110" spans="1:8" ht="15" customHeight="1" x14ac:dyDescent="0.2">
      <c r="A110" s="9" t="s">
        <v>253</v>
      </c>
      <c r="B110" s="10" t="s">
        <v>101</v>
      </c>
      <c r="C110" s="11" t="s">
        <v>111</v>
      </c>
      <c r="D110" s="6">
        <f t="shared" si="4"/>
        <v>260</v>
      </c>
      <c r="E110" s="6">
        <f t="shared" si="5"/>
        <v>26</v>
      </c>
      <c r="F110" s="13">
        <v>286</v>
      </c>
      <c r="G110" s="32" t="s">
        <v>102</v>
      </c>
      <c r="H110" s="32" t="s">
        <v>93</v>
      </c>
    </row>
    <row r="111" spans="1:8" ht="15" customHeight="1" x14ac:dyDescent="0.2">
      <c r="A111" s="9" t="s">
        <v>113</v>
      </c>
      <c r="B111" s="10" t="s">
        <v>101</v>
      </c>
      <c r="C111" s="11" t="s">
        <v>111</v>
      </c>
      <c r="D111" s="6">
        <f t="shared" si="4"/>
        <v>198.18</v>
      </c>
      <c r="E111" s="6">
        <f t="shared" si="5"/>
        <v>19.82</v>
      </c>
      <c r="F111" s="13">
        <v>218</v>
      </c>
      <c r="G111" s="32" t="s">
        <v>102</v>
      </c>
      <c r="H111" s="32" t="s">
        <v>90</v>
      </c>
    </row>
    <row r="112" spans="1:8" ht="15" customHeight="1" x14ac:dyDescent="0.2">
      <c r="A112" s="9" t="s">
        <v>261</v>
      </c>
      <c r="B112" s="10" t="s">
        <v>101</v>
      </c>
      <c r="C112" s="11" t="s">
        <v>111</v>
      </c>
      <c r="D112" s="6">
        <f t="shared" si="4"/>
        <v>218.18</v>
      </c>
      <c r="E112" s="6">
        <f t="shared" si="5"/>
        <v>21.82</v>
      </c>
      <c r="F112" s="13">
        <v>240</v>
      </c>
      <c r="G112" s="32" t="s">
        <v>102</v>
      </c>
      <c r="H112" s="32" t="s">
        <v>90</v>
      </c>
    </row>
    <row r="113" spans="1:8" ht="15" customHeight="1" x14ac:dyDescent="0.2">
      <c r="A113" s="9" t="s">
        <v>209</v>
      </c>
      <c r="B113" s="10" t="s">
        <v>167</v>
      </c>
      <c r="C113" s="11" t="s">
        <v>111</v>
      </c>
      <c r="D113" s="6">
        <f t="shared" si="4"/>
        <v>198.18</v>
      </c>
      <c r="E113" s="6">
        <f t="shared" si="5"/>
        <v>19.82</v>
      </c>
      <c r="F113" s="13">
        <v>218</v>
      </c>
      <c r="G113" s="32" t="s">
        <v>102</v>
      </c>
      <c r="H113" s="32" t="s">
        <v>90</v>
      </c>
    </row>
    <row r="114" spans="1:8" ht="15" customHeight="1" x14ac:dyDescent="0.2">
      <c r="A114" s="9" t="s">
        <v>210</v>
      </c>
      <c r="B114" s="10" t="s">
        <v>167</v>
      </c>
      <c r="C114" s="11" t="s">
        <v>111</v>
      </c>
      <c r="D114" s="6">
        <f t="shared" si="4"/>
        <v>198.18</v>
      </c>
      <c r="E114" s="6">
        <f t="shared" si="5"/>
        <v>19.82</v>
      </c>
      <c r="F114" s="13">
        <v>218</v>
      </c>
      <c r="G114" s="32" t="s">
        <v>102</v>
      </c>
      <c r="H114" s="32" t="s">
        <v>90</v>
      </c>
    </row>
    <row r="115" spans="1:8" ht="15" customHeight="1" x14ac:dyDescent="0.2">
      <c r="A115" s="9" t="s">
        <v>223</v>
      </c>
      <c r="B115" s="10" t="s">
        <v>101</v>
      </c>
      <c r="C115" s="11" t="s">
        <v>111</v>
      </c>
      <c r="D115" s="6">
        <f t="shared" si="4"/>
        <v>236.36</v>
      </c>
      <c r="E115" s="6">
        <f t="shared" si="5"/>
        <v>23.64</v>
      </c>
      <c r="F115" s="13">
        <v>260</v>
      </c>
      <c r="G115" s="32" t="s">
        <v>102</v>
      </c>
      <c r="H115" s="32" t="s">
        <v>93</v>
      </c>
    </row>
    <row r="116" spans="1:8" ht="15" customHeight="1" x14ac:dyDescent="0.2">
      <c r="A116" s="9" t="s">
        <v>201</v>
      </c>
      <c r="B116" s="10" t="s">
        <v>92</v>
      </c>
      <c r="C116" s="11" t="s">
        <v>111</v>
      </c>
      <c r="D116" s="6">
        <f t="shared" si="4"/>
        <v>345.45</v>
      </c>
      <c r="E116" s="6">
        <f t="shared" si="5"/>
        <v>34.549999999999997</v>
      </c>
      <c r="F116" s="13">
        <v>380</v>
      </c>
      <c r="G116" s="32" t="s">
        <v>16</v>
      </c>
      <c r="H116" s="32" t="s">
        <v>90</v>
      </c>
    </row>
    <row r="117" spans="1:8" ht="15" customHeight="1" x14ac:dyDescent="0.2">
      <c r="A117" s="9" t="s">
        <v>219</v>
      </c>
      <c r="B117" s="10" t="s">
        <v>94</v>
      </c>
      <c r="C117" s="11" t="s">
        <v>111</v>
      </c>
      <c r="D117" s="6">
        <f t="shared" si="4"/>
        <v>330.91</v>
      </c>
      <c r="E117" s="6">
        <f t="shared" si="5"/>
        <v>33.090000000000003</v>
      </c>
      <c r="F117" s="13">
        <v>364</v>
      </c>
      <c r="G117" s="32" t="s">
        <v>236</v>
      </c>
      <c r="H117" s="32" t="s">
        <v>93</v>
      </c>
    </row>
    <row r="118" spans="1:8" ht="15" customHeight="1" x14ac:dyDescent="0.2">
      <c r="A118" s="9" t="s">
        <v>202</v>
      </c>
      <c r="B118" s="10" t="s">
        <v>94</v>
      </c>
      <c r="C118" s="11" t="s">
        <v>111</v>
      </c>
      <c r="D118" s="6">
        <f t="shared" si="4"/>
        <v>300.91000000000003</v>
      </c>
      <c r="E118" s="6">
        <f t="shared" si="5"/>
        <v>30.09</v>
      </c>
      <c r="F118" s="13">
        <v>331</v>
      </c>
      <c r="G118" s="32" t="s">
        <v>102</v>
      </c>
      <c r="H118" s="32" t="s">
        <v>93</v>
      </c>
    </row>
    <row r="119" spans="1:8" ht="15" customHeight="1" x14ac:dyDescent="0.2">
      <c r="A119" s="9" t="s">
        <v>203</v>
      </c>
      <c r="B119" s="10" t="s">
        <v>95</v>
      </c>
      <c r="C119" s="11" t="s">
        <v>111</v>
      </c>
      <c r="D119" s="6">
        <f t="shared" si="4"/>
        <v>330.91</v>
      </c>
      <c r="E119" s="6">
        <f t="shared" si="5"/>
        <v>33.090000000000003</v>
      </c>
      <c r="F119" s="13">
        <v>364</v>
      </c>
      <c r="G119" s="32" t="s">
        <v>16</v>
      </c>
      <c r="H119" s="32" t="s">
        <v>96</v>
      </c>
    </row>
    <row r="120" spans="1:8" ht="15" customHeight="1" x14ac:dyDescent="0.2">
      <c r="A120" s="9" t="s">
        <v>204</v>
      </c>
      <c r="B120" s="10" t="s">
        <v>105</v>
      </c>
      <c r="C120" s="11" t="s">
        <v>111</v>
      </c>
      <c r="D120" s="6">
        <f t="shared" si="4"/>
        <v>313.64</v>
      </c>
      <c r="E120" s="6">
        <f t="shared" si="5"/>
        <v>31.36</v>
      </c>
      <c r="F120" s="13">
        <v>345</v>
      </c>
      <c r="G120" s="32" t="s">
        <v>76</v>
      </c>
      <c r="H120" s="32" t="s">
        <v>46</v>
      </c>
    </row>
    <row r="121" spans="1:8" ht="15" customHeight="1" x14ac:dyDescent="0.2">
      <c r="A121" s="9" t="s">
        <v>205</v>
      </c>
      <c r="B121" s="10" t="s">
        <v>92</v>
      </c>
      <c r="C121" s="11" t="s">
        <v>111</v>
      </c>
      <c r="D121" s="6">
        <f t="shared" ref="D121:D153" si="6">F121/1.1</f>
        <v>205.45</v>
      </c>
      <c r="E121" s="6">
        <f t="shared" ref="E121:E153" si="7">D121*0.1</f>
        <v>20.55</v>
      </c>
      <c r="F121" s="13">
        <v>226</v>
      </c>
      <c r="G121" s="32" t="s">
        <v>12</v>
      </c>
      <c r="H121" s="32" t="s">
        <v>93</v>
      </c>
    </row>
    <row r="122" spans="1:8" ht="15" customHeight="1" x14ac:dyDescent="0.2">
      <c r="A122" s="9" t="s">
        <v>249</v>
      </c>
      <c r="B122" s="17" t="s">
        <v>26</v>
      </c>
      <c r="C122" s="34" t="s">
        <v>111</v>
      </c>
      <c r="D122" s="6">
        <f t="shared" si="6"/>
        <v>251.82</v>
      </c>
      <c r="E122" s="6">
        <f t="shared" si="7"/>
        <v>25.18</v>
      </c>
      <c r="F122" s="13">
        <v>277</v>
      </c>
      <c r="G122" s="32" t="s">
        <v>102</v>
      </c>
      <c r="H122" s="32" t="s">
        <v>90</v>
      </c>
    </row>
    <row r="123" spans="1:8" ht="18.75" customHeight="1" x14ac:dyDescent="0.25">
      <c r="A123" s="22" t="s">
        <v>114</v>
      </c>
      <c r="B123" s="23"/>
      <c r="C123" s="23"/>
      <c r="D123" s="43"/>
      <c r="E123" s="43"/>
      <c r="F123" s="16"/>
      <c r="G123" s="16"/>
      <c r="H123" s="21"/>
    </row>
    <row r="124" spans="1:8" ht="15" customHeight="1" x14ac:dyDescent="0.2">
      <c r="A124" s="9" t="s">
        <v>206</v>
      </c>
      <c r="B124" s="10" t="s">
        <v>115</v>
      </c>
      <c r="C124" s="11" t="s">
        <v>111</v>
      </c>
      <c r="D124" s="6">
        <f t="shared" si="6"/>
        <v>237.27</v>
      </c>
      <c r="E124" s="6">
        <f t="shared" si="7"/>
        <v>23.73</v>
      </c>
      <c r="F124" s="13">
        <v>261</v>
      </c>
      <c r="G124" s="32" t="s">
        <v>102</v>
      </c>
      <c r="H124" s="32" t="s">
        <v>90</v>
      </c>
    </row>
    <row r="125" spans="1:8" ht="25.5" x14ac:dyDescent="0.2">
      <c r="A125" s="9" t="s">
        <v>207</v>
      </c>
      <c r="B125" s="10" t="s">
        <v>115</v>
      </c>
      <c r="C125" s="11" t="s">
        <v>111</v>
      </c>
      <c r="D125" s="6">
        <f t="shared" si="6"/>
        <v>229.09</v>
      </c>
      <c r="E125" s="6">
        <f t="shared" si="7"/>
        <v>22.91</v>
      </c>
      <c r="F125" s="13">
        <v>252</v>
      </c>
      <c r="G125" s="32" t="s">
        <v>102</v>
      </c>
      <c r="H125" s="32" t="s">
        <v>90</v>
      </c>
    </row>
    <row r="126" spans="1:8" ht="24.75" customHeight="1" x14ac:dyDescent="0.2">
      <c r="A126" s="9" t="s">
        <v>214</v>
      </c>
      <c r="B126" s="10" t="s">
        <v>115</v>
      </c>
      <c r="C126" s="11" t="s">
        <v>111</v>
      </c>
      <c r="D126" s="6">
        <f t="shared" si="6"/>
        <v>218.18</v>
      </c>
      <c r="E126" s="6">
        <f t="shared" si="7"/>
        <v>21.82</v>
      </c>
      <c r="F126" s="13">
        <v>240</v>
      </c>
      <c r="G126" s="32" t="s">
        <v>102</v>
      </c>
      <c r="H126" s="32" t="s">
        <v>90</v>
      </c>
    </row>
    <row r="127" spans="1:8" ht="15" customHeight="1" x14ac:dyDescent="0.2">
      <c r="A127" s="9" t="s">
        <v>215</v>
      </c>
      <c r="B127" s="10" t="s">
        <v>115</v>
      </c>
      <c r="C127" s="11" t="s">
        <v>111</v>
      </c>
      <c r="D127" s="6">
        <f t="shared" si="6"/>
        <v>248.18</v>
      </c>
      <c r="E127" s="6">
        <f t="shared" si="7"/>
        <v>24.82</v>
      </c>
      <c r="F127" s="13">
        <v>273</v>
      </c>
      <c r="G127" s="32" t="s">
        <v>102</v>
      </c>
      <c r="H127" s="32" t="s">
        <v>90</v>
      </c>
    </row>
    <row r="128" spans="1:8" ht="15" customHeight="1" x14ac:dyDescent="0.2">
      <c r="A128" s="9" t="s">
        <v>254</v>
      </c>
      <c r="B128" s="10" t="s">
        <v>115</v>
      </c>
      <c r="C128" s="11" t="s">
        <v>111</v>
      </c>
      <c r="D128" s="6">
        <f t="shared" si="6"/>
        <v>198.18</v>
      </c>
      <c r="E128" s="6">
        <f t="shared" si="7"/>
        <v>19.82</v>
      </c>
      <c r="F128" s="13">
        <v>218</v>
      </c>
      <c r="G128" s="32" t="s">
        <v>102</v>
      </c>
      <c r="H128" s="32" t="s">
        <v>90</v>
      </c>
    </row>
    <row r="129" spans="1:8" ht="25.5" customHeight="1" x14ac:dyDescent="0.2">
      <c r="A129" s="9" t="s">
        <v>216</v>
      </c>
      <c r="B129" s="10" t="s">
        <v>116</v>
      </c>
      <c r="C129" s="11" t="s">
        <v>111</v>
      </c>
      <c r="D129" s="6">
        <f t="shared" si="6"/>
        <v>197.27</v>
      </c>
      <c r="E129" s="6">
        <f t="shared" si="7"/>
        <v>19.73</v>
      </c>
      <c r="F129" s="13">
        <v>217</v>
      </c>
      <c r="G129" s="32" t="s">
        <v>102</v>
      </c>
      <c r="H129" s="32" t="s">
        <v>90</v>
      </c>
    </row>
    <row r="130" spans="1:8" ht="15" customHeight="1" x14ac:dyDescent="0.2">
      <c r="A130" s="9" t="s">
        <v>208</v>
      </c>
      <c r="B130" s="10" t="s">
        <v>115</v>
      </c>
      <c r="C130" s="11" t="s">
        <v>111</v>
      </c>
      <c r="D130" s="6">
        <f t="shared" si="6"/>
        <v>197.27</v>
      </c>
      <c r="E130" s="6">
        <f t="shared" si="7"/>
        <v>19.73</v>
      </c>
      <c r="F130" s="13">
        <v>217</v>
      </c>
      <c r="G130" s="32" t="s">
        <v>102</v>
      </c>
      <c r="H130" s="32" t="s">
        <v>90</v>
      </c>
    </row>
    <row r="131" spans="1:8" ht="18.75" customHeight="1" x14ac:dyDescent="0.25">
      <c r="A131" s="22" t="s">
        <v>117</v>
      </c>
      <c r="B131" s="23"/>
      <c r="C131" s="23"/>
      <c r="D131" s="43"/>
      <c r="E131" s="43"/>
      <c r="F131" s="16"/>
      <c r="G131" s="16"/>
      <c r="H131" s="21"/>
    </row>
    <row r="132" spans="1:8" ht="15" customHeight="1" x14ac:dyDescent="0.2">
      <c r="A132" s="9" t="s">
        <v>118</v>
      </c>
      <c r="B132" s="10" t="s">
        <v>119</v>
      </c>
      <c r="C132" s="11" t="s">
        <v>120</v>
      </c>
      <c r="D132" s="6">
        <f t="shared" si="6"/>
        <v>180</v>
      </c>
      <c r="E132" s="6">
        <f t="shared" si="7"/>
        <v>18</v>
      </c>
      <c r="F132" s="13">
        <v>198</v>
      </c>
      <c r="G132" s="32" t="s">
        <v>121</v>
      </c>
      <c r="H132" s="32" t="s">
        <v>122</v>
      </c>
    </row>
    <row r="133" spans="1:8" ht="15" customHeight="1" x14ac:dyDescent="0.2">
      <c r="A133" s="15" t="s">
        <v>123</v>
      </c>
      <c r="B133" s="10" t="s">
        <v>119</v>
      </c>
      <c r="C133" s="11" t="s">
        <v>120</v>
      </c>
      <c r="D133" s="6">
        <f t="shared" si="6"/>
        <v>168.18</v>
      </c>
      <c r="E133" s="6">
        <f t="shared" si="7"/>
        <v>16.82</v>
      </c>
      <c r="F133" s="13">
        <v>185</v>
      </c>
      <c r="G133" s="32" t="s">
        <v>121</v>
      </c>
      <c r="H133" s="32" t="s">
        <v>122</v>
      </c>
    </row>
    <row r="134" spans="1:8" ht="15" customHeight="1" x14ac:dyDescent="0.2">
      <c r="A134" s="9" t="s">
        <v>124</v>
      </c>
      <c r="B134" s="10" t="s">
        <v>125</v>
      </c>
      <c r="C134" s="11" t="s">
        <v>120</v>
      </c>
      <c r="D134" s="6">
        <f t="shared" si="6"/>
        <v>196.36</v>
      </c>
      <c r="E134" s="6">
        <f t="shared" si="7"/>
        <v>19.64</v>
      </c>
      <c r="F134" s="13">
        <v>216</v>
      </c>
      <c r="G134" s="32" t="s">
        <v>126</v>
      </c>
      <c r="H134" s="32" t="s">
        <v>122</v>
      </c>
    </row>
    <row r="135" spans="1:8" ht="15" customHeight="1" x14ac:dyDescent="0.2">
      <c r="A135" s="9" t="s">
        <v>127</v>
      </c>
      <c r="B135" s="17" t="s">
        <v>26</v>
      </c>
      <c r="C135" s="34" t="s">
        <v>120</v>
      </c>
      <c r="D135" s="6">
        <f t="shared" si="6"/>
        <v>185.45</v>
      </c>
      <c r="E135" s="6">
        <f t="shared" si="7"/>
        <v>18.55</v>
      </c>
      <c r="F135" s="13">
        <v>204</v>
      </c>
      <c r="G135" s="32" t="s">
        <v>126</v>
      </c>
      <c r="H135" s="32" t="s">
        <v>122</v>
      </c>
    </row>
    <row r="136" spans="1:8" ht="15" customHeight="1" x14ac:dyDescent="0.2">
      <c r="A136" s="9" t="s">
        <v>128</v>
      </c>
      <c r="B136" s="10" t="s">
        <v>125</v>
      </c>
      <c r="C136" s="11" t="s">
        <v>120</v>
      </c>
      <c r="D136" s="6">
        <f t="shared" si="6"/>
        <v>196.36</v>
      </c>
      <c r="E136" s="6">
        <f t="shared" si="7"/>
        <v>19.64</v>
      </c>
      <c r="F136" s="13">
        <v>216</v>
      </c>
      <c r="G136" s="32" t="s">
        <v>126</v>
      </c>
      <c r="H136" s="32" t="s">
        <v>122</v>
      </c>
    </row>
    <row r="137" spans="1:8" ht="18.75" customHeight="1" x14ac:dyDescent="0.25">
      <c r="A137" s="22" t="s">
        <v>129</v>
      </c>
      <c r="B137" s="23"/>
      <c r="C137" s="23"/>
      <c r="D137" s="43"/>
      <c r="E137" s="43"/>
      <c r="F137" s="16"/>
      <c r="G137" s="16"/>
      <c r="H137" s="21"/>
    </row>
    <row r="138" spans="1:8" ht="15" customHeight="1" x14ac:dyDescent="0.2">
      <c r="A138" s="9" t="s">
        <v>130</v>
      </c>
      <c r="B138" s="10" t="s">
        <v>125</v>
      </c>
      <c r="C138" s="11" t="s">
        <v>120</v>
      </c>
      <c r="D138" s="6">
        <f t="shared" si="6"/>
        <v>110</v>
      </c>
      <c r="E138" s="6">
        <f t="shared" si="7"/>
        <v>11</v>
      </c>
      <c r="F138" s="13">
        <v>121</v>
      </c>
      <c r="G138" s="32" t="s">
        <v>126</v>
      </c>
      <c r="H138" s="32" t="s">
        <v>122</v>
      </c>
    </row>
    <row r="139" spans="1:8" ht="15" customHeight="1" x14ac:dyDescent="0.2">
      <c r="A139" s="9" t="s">
        <v>131</v>
      </c>
      <c r="B139" s="10" t="s">
        <v>125</v>
      </c>
      <c r="C139" s="11" t="s">
        <v>120</v>
      </c>
      <c r="D139" s="6">
        <f t="shared" si="6"/>
        <v>110</v>
      </c>
      <c r="E139" s="6">
        <f t="shared" si="7"/>
        <v>11</v>
      </c>
      <c r="F139" s="13">
        <v>121</v>
      </c>
      <c r="G139" s="32" t="s">
        <v>126</v>
      </c>
      <c r="H139" s="32" t="s">
        <v>122</v>
      </c>
    </row>
    <row r="140" spans="1:8" ht="15" customHeight="1" x14ac:dyDescent="0.2">
      <c r="A140" s="9" t="s">
        <v>132</v>
      </c>
      <c r="B140" s="10" t="s">
        <v>125</v>
      </c>
      <c r="C140" s="11" t="s">
        <v>120</v>
      </c>
      <c r="D140" s="6">
        <f t="shared" si="6"/>
        <v>110</v>
      </c>
      <c r="E140" s="6">
        <f t="shared" si="7"/>
        <v>11</v>
      </c>
      <c r="F140" s="13">
        <v>121</v>
      </c>
      <c r="G140" s="32" t="s">
        <v>126</v>
      </c>
      <c r="H140" s="32" t="s">
        <v>122</v>
      </c>
    </row>
    <row r="141" spans="1:8" ht="15" customHeight="1" x14ac:dyDescent="0.2">
      <c r="A141" s="9" t="s">
        <v>133</v>
      </c>
      <c r="B141" s="10" t="s">
        <v>125</v>
      </c>
      <c r="C141" s="11" t="s">
        <v>120</v>
      </c>
      <c r="D141" s="6">
        <f t="shared" si="6"/>
        <v>165.45</v>
      </c>
      <c r="E141" s="6">
        <f t="shared" si="7"/>
        <v>16.55</v>
      </c>
      <c r="F141" s="13">
        <v>182</v>
      </c>
      <c r="G141" s="32" t="s">
        <v>126</v>
      </c>
      <c r="H141" s="32" t="s">
        <v>122</v>
      </c>
    </row>
    <row r="142" spans="1:8" ht="15" customHeight="1" x14ac:dyDescent="0.2">
      <c r="A142" s="9" t="s">
        <v>134</v>
      </c>
      <c r="B142" s="17" t="s">
        <v>135</v>
      </c>
      <c r="C142" s="34" t="s">
        <v>120</v>
      </c>
      <c r="D142" s="6">
        <f t="shared" si="6"/>
        <v>142.72999999999999</v>
      </c>
      <c r="E142" s="6">
        <f t="shared" si="7"/>
        <v>14.27</v>
      </c>
      <c r="F142" s="13">
        <v>157</v>
      </c>
      <c r="G142" s="34" t="s">
        <v>136</v>
      </c>
      <c r="H142" s="32" t="s">
        <v>122</v>
      </c>
    </row>
    <row r="143" spans="1:8" ht="18.75" customHeight="1" x14ac:dyDescent="0.25">
      <c r="A143" s="22" t="s">
        <v>137</v>
      </c>
      <c r="B143" s="23"/>
      <c r="C143" s="23"/>
      <c r="D143" s="43"/>
      <c r="E143" s="43"/>
      <c r="F143" s="16"/>
      <c r="G143" s="16"/>
      <c r="H143" s="21"/>
    </row>
    <row r="144" spans="1:8" ht="15" customHeight="1" x14ac:dyDescent="0.2">
      <c r="A144" s="9" t="s">
        <v>138</v>
      </c>
      <c r="B144" s="10" t="s">
        <v>139</v>
      </c>
      <c r="C144" s="12" t="s">
        <v>11</v>
      </c>
      <c r="D144" s="6">
        <f t="shared" si="6"/>
        <v>281.82</v>
      </c>
      <c r="E144" s="6">
        <f t="shared" si="7"/>
        <v>28.18</v>
      </c>
      <c r="F144" s="13">
        <v>310</v>
      </c>
      <c r="G144" s="32" t="s">
        <v>140</v>
      </c>
      <c r="H144" s="32" t="s">
        <v>93</v>
      </c>
    </row>
    <row r="145" spans="1:8" ht="15" customHeight="1" x14ac:dyDescent="0.2">
      <c r="A145" s="9" t="s">
        <v>141</v>
      </c>
      <c r="B145" s="10" t="s">
        <v>139</v>
      </c>
      <c r="C145" s="12" t="s">
        <v>11</v>
      </c>
      <c r="D145" s="6">
        <f t="shared" si="6"/>
        <v>203.64</v>
      </c>
      <c r="E145" s="6">
        <f t="shared" si="7"/>
        <v>20.36</v>
      </c>
      <c r="F145" s="13">
        <v>224</v>
      </c>
      <c r="G145" s="32" t="s">
        <v>140</v>
      </c>
      <c r="H145" s="32" t="s">
        <v>93</v>
      </c>
    </row>
    <row r="146" spans="1:8" ht="15" customHeight="1" x14ac:dyDescent="0.2">
      <c r="A146" s="9" t="s">
        <v>142</v>
      </c>
      <c r="B146" s="10" t="s">
        <v>139</v>
      </c>
      <c r="C146" s="12" t="s">
        <v>11</v>
      </c>
      <c r="D146" s="6">
        <f t="shared" si="6"/>
        <v>530</v>
      </c>
      <c r="E146" s="6">
        <f t="shared" si="7"/>
        <v>53</v>
      </c>
      <c r="F146" s="13">
        <v>583</v>
      </c>
      <c r="G146" s="32" t="s">
        <v>140</v>
      </c>
      <c r="H146" s="32" t="s">
        <v>93</v>
      </c>
    </row>
    <row r="147" spans="1:8" ht="15" customHeight="1" x14ac:dyDescent="0.2">
      <c r="A147" s="9" t="s">
        <v>212</v>
      </c>
      <c r="B147" s="10" t="s">
        <v>22</v>
      </c>
      <c r="C147" s="12" t="s">
        <v>11</v>
      </c>
      <c r="D147" s="6">
        <f t="shared" si="6"/>
        <v>550</v>
      </c>
      <c r="E147" s="6">
        <f t="shared" si="7"/>
        <v>55</v>
      </c>
      <c r="F147" s="13">
        <v>605</v>
      </c>
      <c r="G147" s="32" t="s">
        <v>140</v>
      </c>
      <c r="H147" s="32" t="s">
        <v>93</v>
      </c>
    </row>
    <row r="148" spans="1:8" ht="15" customHeight="1" x14ac:dyDescent="0.2">
      <c r="A148" s="9" t="s">
        <v>143</v>
      </c>
      <c r="B148" s="10" t="s">
        <v>144</v>
      </c>
      <c r="C148" s="12" t="s">
        <v>11</v>
      </c>
      <c r="D148" s="6">
        <f t="shared" si="6"/>
        <v>337.27</v>
      </c>
      <c r="E148" s="6">
        <f t="shared" si="7"/>
        <v>33.729999999999997</v>
      </c>
      <c r="F148" s="13">
        <v>371</v>
      </c>
      <c r="G148" s="32" t="s">
        <v>140</v>
      </c>
      <c r="H148" s="32" t="s">
        <v>93</v>
      </c>
    </row>
    <row r="149" spans="1:8" ht="15" customHeight="1" x14ac:dyDescent="0.2">
      <c r="A149" s="9" t="s">
        <v>145</v>
      </c>
      <c r="B149" s="10" t="s">
        <v>144</v>
      </c>
      <c r="C149" s="12" t="s">
        <v>11</v>
      </c>
      <c r="D149" s="6">
        <f t="shared" si="6"/>
        <v>277.27</v>
      </c>
      <c r="E149" s="6">
        <f t="shared" si="7"/>
        <v>27.73</v>
      </c>
      <c r="F149" s="13">
        <v>305</v>
      </c>
      <c r="G149" s="32" t="s">
        <v>140</v>
      </c>
      <c r="H149" s="32" t="s">
        <v>93</v>
      </c>
    </row>
    <row r="150" spans="1:8" ht="15" customHeight="1" x14ac:dyDescent="0.2">
      <c r="A150" s="9" t="s">
        <v>146</v>
      </c>
      <c r="B150" s="10" t="s">
        <v>144</v>
      </c>
      <c r="C150" s="12" t="s">
        <v>11</v>
      </c>
      <c r="D150" s="6">
        <f t="shared" si="6"/>
        <v>186.36</v>
      </c>
      <c r="E150" s="6">
        <f t="shared" si="7"/>
        <v>18.64</v>
      </c>
      <c r="F150" s="13">
        <v>205</v>
      </c>
      <c r="G150" s="32" t="s">
        <v>140</v>
      </c>
      <c r="H150" s="32" t="s">
        <v>93</v>
      </c>
    </row>
    <row r="151" spans="1:8" ht="15" customHeight="1" x14ac:dyDescent="0.2">
      <c r="A151" s="9" t="s">
        <v>147</v>
      </c>
      <c r="B151" s="10" t="s">
        <v>144</v>
      </c>
      <c r="C151" s="12" t="s">
        <v>11</v>
      </c>
      <c r="D151" s="6">
        <f t="shared" si="6"/>
        <v>340</v>
      </c>
      <c r="E151" s="6">
        <f t="shared" si="7"/>
        <v>34</v>
      </c>
      <c r="F151" s="13">
        <v>374</v>
      </c>
      <c r="G151" s="32" t="s">
        <v>140</v>
      </c>
      <c r="H151" s="32" t="s">
        <v>93</v>
      </c>
    </row>
    <row r="152" spans="1:8" ht="15" customHeight="1" x14ac:dyDescent="0.2">
      <c r="A152" s="9" t="s">
        <v>148</v>
      </c>
      <c r="B152" s="10" t="s">
        <v>144</v>
      </c>
      <c r="C152" s="12" t="s">
        <v>11</v>
      </c>
      <c r="D152" s="6">
        <f t="shared" si="6"/>
        <v>198.18</v>
      </c>
      <c r="E152" s="6">
        <f t="shared" si="7"/>
        <v>19.82</v>
      </c>
      <c r="F152" s="13">
        <v>218</v>
      </c>
      <c r="G152" s="32" t="s">
        <v>140</v>
      </c>
      <c r="H152" s="32" t="s">
        <v>93</v>
      </c>
    </row>
    <row r="153" spans="1:8" ht="15" customHeight="1" x14ac:dyDescent="0.2">
      <c r="A153" s="9" t="s">
        <v>149</v>
      </c>
      <c r="B153" s="10" t="s">
        <v>144</v>
      </c>
      <c r="C153" s="12" t="s">
        <v>11</v>
      </c>
      <c r="D153" s="6">
        <f t="shared" si="6"/>
        <v>530</v>
      </c>
      <c r="E153" s="6">
        <f t="shared" si="7"/>
        <v>53</v>
      </c>
      <c r="F153" s="13">
        <v>583</v>
      </c>
      <c r="G153" s="32" t="s">
        <v>140</v>
      </c>
      <c r="H153" s="32" t="s">
        <v>93</v>
      </c>
    </row>
    <row r="154" spans="1:8" ht="18.75" customHeight="1" x14ac:dyDescent="0.25">
      <c r="A154" s="22" t="s">
        <v>151</v>
      </c>
      <c r="B154" s="23"/>
      <c r="C154" s="23"/>
      <c r="D154" s="43"/>
      <c r="E154" s="43"/>
      <c r="F154" s="16"/>
      <c r="G154" s="16"/>
      <c r="H154" s="21"/>
    </row>
    <row r="155" spans="1:8" ht="15" customHeight="1" x14ac:dyDescent="0.2">
      <c r="A155" s="9" t="s">
        <v>168</v>
      </c>
      <c r="B155" s="10" t="s">
        <v>170</v>
      </c>
      <c r="C155" s="11" t="s">
        <v>11</v>
      </c>
      <c r="D155" s="6">
        <f>F155/1.2</f>
        <v>1634.17</v>
      </c>
      <c r="E155" s="6">
        <f>D155*0.2</f>
        <v>326.83</v>
      </c>
      <c r="F155" s="13">
        <v>1961</v>
      </c>
      <c r="G155" s="32" t="s">
        <v>169</v>
      </c>
      <c r="H155" s="32" t="s">
        <v>156</v>
      </c>
    </row>
    <row r="156" spans="1:8" ht="15" customHeight="1" x14ac:dyDescent="0.2">
      <c r="A156" s="9" t="s">
        <v>152</v>
      </c>
      <c r="B156" s="10" t="s">
        <v>109</v>
      </c>
      <c r="C156" s="11" t="s">
        <v>11</v>
      </c>
      <c r="D156" s="6">
        <f t="shared" ref="D156:D172" si="8">F156/1.2</f>
        <v>1267.5</v>
      </c>
      <c r="E156" s="6">
        <f t="shared" ref="E156:E172" si="9">D156*0.2</f>
        <v>253.5</v>
      </c>
      <c r="F156" s="13">
        <v>1521</v>
      </c>
      <c r="G156" s="32" t="s">
        <v>153</v>
      </c>
      <c r="H156" s="32" t="s">
        <v>154</v>
      </c>
    </row>
    <row r="157" spans="1:8" ht="15" customHeight="1" x14ac:dyDescent="0.2">
      <c r="A157" s="9" t="s">
        <v>237</v>
      </c>
      <c r="B157" s="10" t="s">
        <v>155</v>
      </c>
      <c r="C157" s="11" t="s">
        <v>11</v>
      </c>
      <c r="D157" s="6">
        <f t="shared" si="8"/>
        <v>1761.67</v>
      </c>
      <c r="E157" s="6">
        <f t="shared" si="9"/>
        <v>352.33</v>
      </c>
      <c r="F157" s="13">
        <v>2114</v>
      </c>
      <c r="G157" s="32" t="s">
        <v>16</v>
      </c>
      <c r="H157" s="32" t="s">
        <v>156</v>
      </c>
    </row>
    <row r="158" spans="1:8" ht="15" customHeight="1" x14ac:dyDescent="0.2">
      <c r="A158" s="24" t="s">
        <v>256</v>
      </c>
      <c r="B158" s="10" t="s">
        <v>155</v>
      </c>
      <c r="C158" s="11" t="s">
        <v>11</v>
      </c>
      <c r="D158" s="6">
        <f t="shared" si="8"/>
        <v>1815</v>
      </c>
      <c r="E158" s="6">
        <f t="shared" si="9"/>
        <v>363</v>
      </c>
      <c r="F158" s="13">
        <v>2178</v>
      </c>
      <c r="G158" s="32" t="s">
        <v>150</v>
      </c>
      <c r="H158" s="32" t="s">
        <v>156</v>
      </c>
    </row>
    <row r="159" spans="1:8" ht="12.75" x14ac:dyDescent="0.2">
      <c r="A159" s="9" t="s">
        <v>258</v>
      </c>
      <c r="B159" s="10" t="s">
        <v>101</v>
      </c>
      <c r="C159" s="11" t="s">
        <v>11</v>
      </c>
      <c r="D159" s="6">
        <f t="shared" si="8"/>
        <v>1851.67</v>
      </c>
      <c r="E159" s="6">
        <f t="shared" si="9"/>
        <v>370.33</v>
      </c>
      <c r="F159" s="13">
        <v>2222</v>
      </c>
      <c r="G159" s="32" t="s">
        <v>150</v>
      </c>
      <c r="H159" s="32" t="s">
        <v>156</v>
      </c>
    </row>
    <row r="160" spans="1:8" ht="15" customHeight="1" x14ac:dyDescent="0.2">
      <c r="A160" s="9" t="s">
        <v>160</v>
      </c>
      <c r="B160" s="10" t="s">
        <v>159</v>
      </c>
      <c r="C160" s="11" t="s">
        <v>11</v>
      </c>
      <c r="D160" s="6">
        <f t="shared" si="8"/>
        <v>2739.17</v>
      </c>
      <c r="E160" s="6">
        <f t="shared" si="9"/>
        <v>547.83000000000004</v>
      </c>
      <c r="F160" s="13">
        <v>3287</v>
      </c>
      <c r="G160" s="32" t="s">
        <v>12</v>
      </c>
      <c r="H160" s="32" t="s">
        <v>156</v>
      </c>
    </row>
    <row r="161" spans="1:8" ht="15" customHeight="1" x14ac:dyDescent="0.2">
      <c r="A161" s="9" t="s">
        <v>238</v>
      </c>
      <c r="B161" s="10" t="s">
        <v>155</v>
      </c>
      <c r="C161" s="11" t="s">
        <v>11</v>
      </c>
      <c r="D161" s="6">
        <f t="shared" si="8"/>
        <v>2019.17</v>
      </c>
      <c r="E161" s="6">
        <f t="shared" si="9"/>
        <v>403.83</v>
      </c>
      <c r="F161" s="13">
        <v>2423</v>
      </c>
      <c r="G161" s="32" t="s">
        <v>150</v>
      </c>
      <c r="H161" s="32" t="s">
        <v>156</v>
      </c>
    </row>
    <row r="162" spans="1:8" ht="15" customHeight="1" x14ac:dyDescent="0.2">
      <c r="A162" s="9" t="s">
        <v>257</v>
      </c>
      <c r="B162" s="10" t="s">
        <v>101</v>
      </c>
      <c r="C162" s="11" t="s">
        <v>11</v>
      </c>
      <c r="D162" s="6">
        <f t="shared" si="8"/>
        <v>2053.33</v>
      </c>
      <c r="E162" s="6">
        <f t="shared" si="9"/>
        <v>410.67</v>
      </c>
      <c r="F162" s="13">
        <v>2464</v>
      </c>
      <c r="G162" s="32" t="s">
        <v>150</v>
      </c>
      <c r="H162" s="32" t="s">
        <v>156</v>
      </c>
    </row>
    <row r="163" spans="1:8" ht="26.25" customHeight="1" x14ac:dyDescent="0.2">
      <c r="A163" s="9" t="s">
        <v>268</v>
      </c>
      <c r="B163" s="10" t="s">
        <v>101</v>
      </c>
      <c r="C163" s="34" t="s">
        <v>111</v>
      </c>
      <c r="D163" s="6">
        <f t="shared" si="8"/>
        <v>412.5</v>
      </c>
      <c r="E163" s="6">
        <f t="shared" si="9"/>
        <v>82.5</v>
      </c>
      <c r="F163" s="13">
        <v>495</v>
      </c>
      <c r="G163" s="32" t="s">
        <v>150</v>
      </c>
      <c r="H163" s="32" t="s">
        <v>156</v>
      </c>
    </row>
    <row r="164" spans="1:8" ht="19.5" customHeight="1" x14ac:dyDescent="0.25">
      <c r="A164" s="22" t="s">
        <v>63</v>
      </c>
      <c r="B164" s="23"/>
      <c r="C164" s="23"/>
      <c r="D164" s="43"/>
      <c r="E164" s="43"/>
      <c r="F164" s="16"/>
      <c r="G164" s="16"/>
      <c r="H164" s="21"/>
    </row>
    <row r="165" spans="1:8" ht="15" customHeight="1" x14ac:dyDescent="0.2">
      <c r="A165" s="9" t="s">
        <v>72</v>
      </c>
      <c r="B165" s="10" t="s">
        <v>73</v>
      </c>
      <c r="C165" s="11" t="s">
        <v>11</v>
      </c>
      <c r="D165" s="6">
        <f t="shared" si="8"/>
        <v>1023.33</v>
      </c>
      <c r="E165" s="6">
        <f t="shared" si="9"/>
        <v>204.67</v>
      </c>
      <c r="F165" s="13">
        <v>1228</v>
      </c>
      <c r="G165" s="14" t="s">
        <v>65</v>
      </c>
      <c r="H165" s="32" t="s">
        <v>74</v>
      </c>
    </row>
    <row r="166" spans="1:8" ht="15" customHeight="1" x14ac:dyDescent="0.2">
      <c r="A166" s="9" t="s">
        <v>161</v>
      </c>
      <c r="B166" s="10" t="s">
        <v>89</v>
      </c>
      <c r="C166" s="11" t="s">
        <v>11</v>
      </c>
      <c r="D166" s="6">
        <f t="shared" si="8"/>
        <v>1013.33</v>
      </c>
      <c r="E166" s="6">
        <f t="shared" si="9"/>
        <v>202.67</v>
      </c>
      <c r="F166" s="13">
        <v>1216</v>
      </c>
      <c r="G166" s="32" t="s">
        <v>12</v>
      </c>
      <c r="H166" s="32" t="s">
        <v>156</v>
      </c>
    </row>
    <row r="167" spans="1:8" ht="15" customHeight="1" x14ac:dyDescent="0.2">
      <c r="A167" s="9" t="s">
        <v>162</v>
      </c>
      <c r="B167" s="10" t="s">
        <v>89</v>
      </c>
      <c r="C167" s="11" t="s">
        <v>11</v>
      </c>
      <c r="D167" s="6">
        <f t="shared" si="8"/>
        <v>735</v>
      </c>
      <c r="E167" s="6">
        <f t="shared" si="9"/>
        <v>147</v>
      </c>
      <c r="F167" s="13">
        <v>882</v>
      </c>
      <c r="G167" s="32" t="s">
        <v>33</v>
      </c>
      <c r="H167" s="32" t="s">
        <v>154</v>
      </c>
    </row>
    <row r="168" spans="1:8" ht="15" customHeight="1" x14ac:dyDescent="0.2">
      <c r="A168" s="9" t="s">
        <v>163</v>
      </c>
      <c r="B168" s="10" t="s">
        <v>164</v>
      </c>
      <c r="C168" s="11" t="s">
        <v>11</v>
      </c>
      <c r="D168" s="6">
        <f t="shared" si="8"/>
        <v>938.33</v>
      </c>
      <c r="E168" s="6">
        <f t="shared" si="9"/>
        <v>187.67</v>
      </c>
      <c r="F168" s="13">
        <v>1126</v>
      </c>
      <c r="G168" s="32" t="s">
        <v>16</v>
      </c>
      <c r="H168" s="32" t="s">
        <v>156</v>
      </c>
    </row>
    <row r="169" spans="1:8" ht="15" customHeight="1" x14ac:dyDescent="0.2">
      <c r="A169" s="9" t="s">
        <v>88</v>
      </c>
      <c r="B169" s="10" t="s">
        <v>89</v>
      </c>
      <c r="C169" s="11" t="s">
        <v>11</v>
      </c>
      <c r="D169" s="6">
        <f t="shared" si="8"/>
        <v>1153.33</v>
      </c>
      <c r="E169" s="6">
        <f t="shared" si="9"/>
        <v>230.67</v>
      </c>
      <c r="F169" s="13">
        <v>1384</v>
      </c>
      <c r="G169" s="32" t="s">
        <v>76</v>
      </c>
      <c r="H169" s="32" t="s">
        <v>46</v>
      </c>
    </row>
    <row r="170" spans="1:8" ht="15" customHeight="1" x14ac:dyDescent="0.2">
      <c r="A170" s="9" t="s">
        <v>165</v>
      </c>
      <c r="B170" s="10" t="s">
        <v>166</v>
      </c>
      <c r="C170" s="11" t="s">
        <v>11</v>
      </c>
      <c r="D170" s="6">
        <f t="shared" si="8"/>
        <v>2530</v>
      </c>
      <c r="E170" s="6">
        <f t="shared" si="9"/>
        <v>506</v>
      </c>
      <c r="F170" s="13">
        <v>3036</v>
      </c>
      <c r="G170" s="32" t="s">
        <v>33</v>
      </c>
      <c r="H170" s="32" t="s">
        <v>156</v>
      </c>
    </row>
    <row r="171" spans="1:8" ht="15" customHeight="1" x14ac:dyDescent="0.2">
      <c r="A171" s="9" t="s">
        <v>217</v>
      </c>
      <c r="B171" s="10" t="s">
        <v>101</v>
      </c>
      <c r="C171" s="11" t="s">
        <v>120</v>
      </c>
      <c r="D171" s="6">
        <f t="shared" si="8"/>
        <v>515.83000000000004</v>
      </c>
      <c r="E171" s="6">
        <f t="shared" si="9"/>
        <v>103.17</v>
      </c>
      <c r="F171" s="13">
        <v>619</v>
      </c>
      <c r="G171" s="32" t="s">
        <v>121</v>
      </c>
      <c r="H171" s="32" t="s">
        <v>122</v>
      </c>
    </row>
    <row r="172" spans="1:8" ht="15" customHeight="1" x14ac:dyDescent="0.2">
      <c r="A172" s="9" t="s">
        <v>218</v>
      </c>
      <c r="B172" s="10" t="s">
        <v>101</v>
      </c>
      <c r="C172" s="11" t="s">
        <v>120</v>
      </c>
      <c r="D172" s="6">
        <f t="shared" si="8"/>
        <v>582.5</v>
      </c>
      <c r="E172" s="6">
        <f t="shared" si="9"/>
        <v>116.5</v>
      </c>
      <c r="F172" s="13">
        <v>699</v>
      </c>
      <c r="G172" s="32" t="s">
        <v>121</v>
      </c>
      <c r="H172" s="32" t="s">
        <v>122</v>
      </c>
    </row>
    <row r="173" spans="1:8" ht="35.25" customHeight="1" x14ac:dyDescent="0.25">
      <c r="A173" s="45" t="s">
        <v>252</v>
      </c>
      <c r="B173" s="45"/>
      <c r="C173" s="45"/>
      <c r="D173" s="45"/>
      <c r="E173" s="45"/>
      <c r="G173" s="18" t="s">
        <v>250</v>
      </c>
    </row>
    <row r="174" spans="1:8" ht="24.75" customHeight="1" x14ac:dyDescent="0.25"/>
    <row r="175" spans="1:8" ht="21.75" customHeight="1" x14ac:dyDescent="0.25"/>
    <row r="176" spans="1:8" ht="24.75" customHeight="1" x14ac:dyDescent="0.25"/>
    <row r="177" ht="26.25" customHeight="1" x14ac:dyDescent="0.25"/>
  </sheetData>
  <mergeCells count="11">
    <mergeCell ref="G6:G7"/>
    <mergeCell ref="H6:H7"/>
    <mergeCell ref="A173:E173"/>
    <mergeCell ref="A2:H2"/>
    <mergeCell ref="A3:H3"/>
    <mergeCell ref="A4:H4"/>
    <mergeCell ref="A6:A7"/>
    <mergeCell ref="B6:B7"/>
    <mergeCell ref="C6:C7"/>
    <mergeCell ref="D6:D7"/>
    <mergeCell ref="E6:E7"/>
  </mergeCells>
  <pageMargins left="0.31" right="0" top="0.45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01.12.2022 Н-Мар</vt:lpstr>
      <vt:lpstr>'01.12.2022 Н-Мар'!Заголовки_для_печати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User</cp:lastModifiedBy>
  <cp:lastPrinted>2022-11-25T12:05:52Z</cp:lastPrinted>
  <dcterms:created xsi:type="dcterms:W3CDTF">2017-12-04T09:16:58Z</dcterms:created>
  <dcterms:modified xsi:type="dcterms:W3CDTF">2023-02-10T12:31:25Z</dcterms:modified>
</cp:coreProperties>
</file>